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71A5A627-E384-4B60-A8A0-8CDCA6E2192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E329" i="9" s="1"/>
  <c r="B329" i="9" s="1"/>
  <c r="F329" i="9"/>
  <c r="H328" i="9"/>
  <c r="E328" i="9" s="1"/>
  <c r="B328" i="9" s="1"/>
  <c r="G328" i="9"/>
  <c r="F328" i="9"/>
  <c r="H327" i="9"/>
  <c r="G327" i="9"/>
  <c r="E327" i="9" s="1"/>
  <c r="B327" i="9" s="1"/>
  <c r="F327" i="9"/>
  <c r="H326" i="9"/>
  <c r="G326" i="9"/>
  <c r="E326" i="9" s="1"/>
  <c r="B326" i="9" s="1"/>
  <c r="F326" i="9"/>
  <c r="H325" i="9"/>
  <c r="G325" i="9"/>
  <c r="F325" i="9"/>
  <c r="E325" i="9"/>
  <c r="B325" i="9" s="1"/>
  <c r="H324" i="9"/>
  <c r="G324" i="9"/>
  <c r="F324" i="9"/>
  <c r="E324" i="9"/>
  <c r="B324" i="9" s="1"/>
  <c r="H323" i="9"/>
  <c r="G323" i="9"/>
  <c r="E323" i="9" s="1"/>
  <c r="B323" i="9" s="1"/>
  <c r="F323" i="9"/>
  <c r="H322" i="9"/>
  <c r="G322" i="9"/>
  <c r="E322" i="9" s="1"/>
  <c r="B322" i="9" s="1"/>
  <c r="F322" i="9"/>
  <c r="H321" i="9"/>
  <c r="G321" i="9"/>
  <c r="F321" i="9"/>
  <c r="E321" i="9"/>
  <c r="B321" i="9" s="1"/>
  <c r="H320" i="9"/>
  <c r="G320" i="9"/>
  <c r="F320" i="9"/>
  <c r="E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E312" i="9" s="1"/>
  <c r="B312" i="9" s="1"/>
  <c r="G312" i="9"/>
  <c r="F312" i="9"/>
  <c r="H311" i="9"/>
  <c r="G311" i="9"/>
  <c r="E311" i="9" s="1"/>
  <c r="B311" i="9" s="1"/>
  <c r="F311" i="9"/>
  <c r="F310" i="9"/>
  <c r="F309" i="9"/>
  <c r="F308" i="9"/>
  <c r="H307" i="9"/>
  <c r="G307" i="9"/>
  <c r="E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F296" i="9" s="1"/>
  <c r="H296" i="9"/>
  <c r="F295" i="9"/>
  <c r="I294" i="9"/>
  <c r="H294" i="9"/>
  <c r="F294" i="9"/>
  <c r="E293" i="9"/>
  <c r="M292" i="9"/>
  <c r="L292" i="9"/>
  <c r="F292" i="9" s="1"/>
  <c r="E292" i="9"/>
  <c r="B292" i="9" s="1"/>
  <c r="M291" i="9"/>
  <c r="L291" i="9"/>
  <c r="F291" i="9"/>
  <c r="E291" i="9"/>
  <c r="B291" i="9" s="1"/>
  <c r="M290" i="9"/>
  <c r="L290" i="9"/>
  <c r="F290" i="9" s="1"/>
  <c r="E290" i="9"/>
  <c r="M289" i="9"/>
  <c r="L289" i="9"/>
  <c r="F289" i="9" s="1"/>
  <c r="B289" i="9" s="1"/>
  <c r="E289" i="9"/>
  <c r="M288" i="9"/>
  <c r="L288" i="9"/>
  <c r="F288" i="9" s="1"/>
  <c r="E288" i="9"/>
  <c r="B288" i="9" s="1"/>
  <c r="M287" i="9"/>
  <c r="L287" i="9"/>
  <c r="F287" i="9"/>
  <c r="E287" i="9"/>
  <c r="B287" i="9" s="1"/>
  <c r="M286" i="9"/>
  <c r="L286" i="9"/>
  <c r="F286" i="9" s="1"/>
  <c r="E286" i="9"/>
  <c r="M285" i="9"/>
  <c r="L285" i="9"/>
  <c r="E285" i="9"/>
  <c r="M284" i="9"/>
  <c r="L284" i="9"/>
  <c r="F284" i="9" s="1"/>
  <c r="E284" i="9"/>
  <c r="B284" i="9" s="1"/>
  <c r="M283" i="9"/>
  <c r="L283" i="9"/>
  <c r="F283" i="9"/>
  <c r="E283" i="9"/>
  <c r="B283" i="9" s="1"/>
  <c r="M282" i="9"/>
  <c r="L282" i="9"/>
  <c r="F282" i="9" s="1"/>
  <c r="E282" i="9"/>
  <c r="M281" i="9"/>
  <c r="L281" i="9"/>
  <c r="E281" i="9"/>
  <c r="M280" i="9"/>
  <c r="L280" i="9"/>
  <c r="F280" i="9" s="1"/>
  <c r="E280" i="9"/>
  <c r="M279" i="9"/>
  <c r="L279" i="9"/>
  <c r="F279" i="9"/>
  <c r="E279" i="9"/>
  <c r="M278" i="9"/>
  <c r="L278" i="9"/>
  <c r="F278" i="9" s="1"/>
  <c r="B278" i="9" s="1"/>
  <c r="E278" i="9"/>
  <c r="M277" i="9"/>
  <c r="L277" i="9"/>
  <c r="E277" i="9"/>
  <c r="M276" i="9"/>
  <c r="F276" i="9" s="1"/>
  <c r="L276" i="9"/>
  <c r="E276" i="9"/>
  <c r="B276" i="9" s="1"/>
  <c r="M275" i="9"/>
  <c r="L275" i="9"/>
  <c r="F275" i="9"/>
  <c r="E275" i="9"/>
  <c r="B275" i="9" s="1"/>
  <c r="M274" i="9"/>
  <c r="L274" i="9"/>
  <c r="F274" i="9" s="1"/>
  <c r="B274" i="9" s="1"/>
  <c r="E274" i="9"/>
  <c r="M273" i="9"/>
  <c r="L273" i="9"/>
  <c r="F273" i="9" s="1"/>
  <c r="B273" i="9" s="1"/>
  <c r="E273" i="9"/>
  <c r="M272" i="9"/>
  <c r="F272" i="9" s="1"/>
  <c r="L272" i="9"/>
  <c r="E272" i="9"/>
  <c r="B272" i="9" s="1"/>
  <c r="M271" i="9"/>
  <c r="L271" i="9"/>
  <c r="F271" i="9"/>
  <c r="E271" i="9"/>
  <c r="B271" i="9" s="1"/>
  <c r="M270" i="9"/>
  <c r="L270" i="9"/>
  <c r="F270" i="9" s="1"/>
  <c r="B270" i="9" s="1"/>
  <c r="E270" i="9"/>
  <c r="M269" i="9"/>
  <c r="L269" i="9"/>
  <c r="E269" i="9"/>
  <c r="M268" i="9"/>
  <c r="F268" i="9" s="1"/>
  <c r="L268" i="9"/>
  <c r="E268" i="9"/>
  <c r="M267" i="9"/>
  <c r="L267" i="9"/>
  <c r="F267" i="9"/>
  <c r="E267" i="9"/>
  <c r="B267" i="9" s="1"/>
  <c r="M266" i="9"/>
  <c r="L266" i="9"/>
  <c r="F266" i="9" s="1"/>
  <c r="B266" i="9" s="1"/>
  <c r="E266" i="9"/>
  <c r="M265" i="9"/>
  <c r="L265" i="9"/>
  <c r="F265" i="9" s="1"/>
  <c r="B265" i="9" s="1"/>
  <c r="E265" i="9"/>
  <c r="M264" i="9"/>
  <c r="F264" i="9" s="1"/>
  <c r="L264" i="9"/>
  <c r="E264" i="9"/>
  <c r="B264" i="9" s="1"/>
  <c r="M263" i="9"/>
  <c r="L263" i="9"/>
  <c r="F263" i="9"/>
  <c r="E263" i="9"/>
  <c r="B263" i="9" s="1"/>
  <c r="M262" i="9"/>
  <c r="L262" i="9"/>
  <c r="F262" i="9" s="1"/>
  <c r="B262" i="9" s="1"/>
  <c r="E262" i="9"/>
  <c r="M261" i="9"/>
  <c r="L261" i="9"/>
  <c r="E261" i="9"/>
  <c r="M260" i="9"/>
  <c r="F260" i="9" s="1"/>
  <c r="L260" i="9"/>
  <c r="E260" i="9"/>
  <c r="M259" i="9"/>
  <c r="L259" i="9"/>
  <c r="F259" i="9"/>
  <c r="E259" i="9"/>
  <c r="B259" i="9" s="1"/>
  <c r="M258" i="9"/>
  <c r="L258" i="9"/>
  <c r="F258" i="9" s="1"/>
  <c r="B258" i="9" s="1"/>
  <c r="E258" i="9"/>
  <c r="M257" i="9"/>
  <c r="L257" i="9"/>
  <c r="F257" i="9" s="1"/>
  <c r="B257" i="9" s="1"/>
  <c r="E257" i="9"/>
  <c r="M256" i="9"/>
  <c r="F256" i="9" s="1"/>
  <c r="L256" i="9"/>
  <c r="E256" i="9"/>
  <c r="M255" i="9"/>
  <c r="L255" i="9"/>
  <c r="F255" i="9"/>
  <c r="E255" i="9"/>
  <c r="B255" i="9" s="1"/>
  <c r="M254" i="9"/>
  <c r="L254" i="9"/>
  <c r="F254" i="9" s="1"/>
  <c r="B254" i="9" s="1"/>
  <c r="E254" i="9"/>
  <c r="M253" i="9"/>
  <c r="L253" i="9"/>
  <c r="E253" i="9"/>
  <c r="M252" i="9"/>
  <c r="F252" i="9" s="1"/>
  <c r="L252" i="9"/>
  <c r="E252" i="9"/>
  <c r="B252" i="9" s="1"/>
  <c r="M251" i="9"/>
  <c r="L251" i="9"/>
  <c r="F251" i="9"/>
  <c r="E251" i="9"/>
  <c r="B251" i="9" s="1"/>
  <c r="M250" i="9"/>
  <c r="L250" i="9"/>
  <c r="F250" i="9" s="1"/>
  <c r="B250" i="9" s="1"/>
  <c r="E250" i="9"/>
  <c r="M249" i="9"/>
  <c r="L249" i="9"/>
  <c r="E249" i="9"/>
  <c r="M248" i="9"/>
  <c r="F248" i="9" s="1"/>
  <c r="L248" i="9"/>
  <c r="E248" i="9"/>
  <c r="M247" i="9"/>
  <c r="L247" i="9"/>
  <c r="F247" i="9"/>
  <c r="E247" i="9"/>
  <c r="M246" i="9"/>
  <c r="L246" i="9"/>
  <c r="F246" i="9" s="1"/>
  <c r="B246" i="9" s="1"/>
  <c r="E246" i="9"/>
  <c r="M245" i="9"/>
  <c r="L245" i="9"/>
  <c r="E245" i="9"/>
  <c r="M244" i="9"/>
  <c r="F244" i="9" s="1"/>
  <c r="L244" i="9"/>
  <c r="E244" i="9"/>
  <c r="B244" i="9" s="1"/>
  <c r="M243" i="9"/>
  <c r="F243" i="9" s="1"/>
  <c r="L243" i="9"/>
  <c r="E243" i="9"/>
  <c r="M242" i="9"/>
  <c r="L242" i="9"/>
  <c r="E242" i="9"/>
  <c r="M241" i="9"/>
  <c r="L241" i="9"/>
  <c r="F241" i="9" s="1"/>
  <c r="B241" i="9" s="1"/>
  <c r="E241" i="9"/>
  <c r="M240" i="9"/>
  <c r="F240" i="9" s="1"/>
  <c r="L240" i="9"/>
  <c r="E240" i="9"/>
  <c r="B240" i="9" s="1"/>
  <c r="M239" i="9"/>
  <c r="L239" i="9"/>
  <c r="F239" i="9"/>
  <c r="E239" i="9"/>
  <c r="B239" i="9" s="1"/>
  <c r="M238" i="9"/>
  <c r="L238" i="9"/>
  <c r="E238" i="9"/>
  <c r="M237" i="9"/>
  <c r="L237" i="9"/>
  <c r="E237" i="9"/>
  <c r="M236" i="9"/>
  <c r="L236" i="9"/>
  <c r="F236" i="9" s="1"/>
  <c r="E236" i="9"/>
  <c r="M235" i="9"/>
  <c r="L235" i="9"/>
  <c r="F235" i="9"/>
  <c r="E235" i="9"/>
  <c r="B235" i="9" s="1"/>
  <c r="M234" i="9"/>
  <c r="L234" i="9"/>
  <c r="F234" i="9" s="1"/>
  <c r="E234" i="9"/>
  <c r="M233" i="9"/>
  <c r="L233" i="9"/>
  <c r="F233" i="9" s="1"/>
  <c r="B233" i="9" s="1"/>
  <c r="E233" i="9"/>
  <c r="M232" i="9"/>
  <c r="L232" i="9"/>
  <c r="E232" i="9"/>
  <c r="M231" i="9"/>
  <c r="L231" i="9"/>
  <c r="F231" i="9"/>
  <c r="E231" i="9"/>
  <c r="B231" i="9" s="1"/>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G211" i="9"/>
  <c r="E211" i="9" s="1"/>
  <c r="B211" i="9" s="1"/>
  <c r="F211" i="9"/>
  <c r="F210" i="9"/>
  <c r="F209" i="9"/>
  <c r="F208" i="9"/>
  <c r="L207" i="9"/>
  <c r="F207" i="9" s="1"/>
  <c r="G206" i="9"/>
  <c r="E206" i="9" s="1"/>
  <c r="B206" i="9" s="1"/>
  <c r="F206" i="9"/>
  <c r="F205" i="9"/>
  <c r="F204" i="9"/>
  <c r="F203" i="9"/>
  <c r="F202" i="9"/>
  <c r="F201" i="9"/>
  <c r="G200" i="9"/>
  <c r="E200" i="9" s="1"/>
  <c r="B200" i="9" s="1"/>
  <c r="F200" i="9"/>
  <c r="F199" i="9"/>
  <c r="F198" i="9"/>
  <c r="F197" i="9"/>
  <c r="G196" i="9"/>
  <c r="E196" i="9" s="1"/>
  <c r="B196" i="9" s="1"/>
  <c r="F196" i="9"/>
  <c r="F195" i="9"/>
  <c r="G194" i="9"/>
  <c r="E194" i="9" s="1"/>
  <c r="B194" i="9" s="1"/>
  <c r="F194" i="9"/>
  <c r="F193" i="9"/>
  <c r="F192" i="9"/>
  <c r="F191" i="9"/>
  <c r="F190" i="9"/>
  <c r="F189" i="9"/>
  <c r="F188" i="9"/>
  <c r="F187" i="9"/>
  <c r="G186" i="9"/>
  <c r="E186" i="9" s="1"/>
  <c r="B186" i="9" s="1"/>
  <c r="F186" i="9"/>
  <c r="F185" i="9"/>
  <c r="G184" i="9"/>
  <c r="E184" i="9" s="1"/>
  <c r="B184" i="9" s="1"/>
  <c r="F184" i="9"/>
  <c r="F183" i="9"/>
  <c r="G182" i="9"/>
  <c r="E182" i="9" s="1"/>
  <c r="B182" i="9" s="1"/>
  <c r="F182" i="9"/>
  <c r="F181" i="9"/>
  <c r="F180" i="9"/>
  <c r="F179" i="9"/>
  <c r="F178" i="9"/>
  <c r="F177" i="9"/>
  <c r="F176" i="9"/>
  <c r="G175" i="9"/>
  <c r="E175" i="9" s="1"/>
  <c r="B175" i="9" s="1"/>
  <c r="F175" i="9"/>
  <c r="F174" i="9"/>
  <c r="H173" i="9"/>
  <c r="G173" i="9"/>
  <c r="E173" i="9" s="1"/>
  <c r="F173" i="9"/>
  <c r="H172" i="9"/>
  <c r="G172" i="9"/>
  <c r="E172" i="9" s="1"/>
  <c r="B172" i="9" s="1"/>
  <c r="F172" i="9"/>
  <c r="H171" i="9"/>
  <c r="E171" i="9" s="1"/>
  <c r="B171" i="9" s="1"/>
  <c r="G171" i="9"/>
  <c r="F171" i="9"/>
  <c r="H170" i="9"/>
  <c r="G170" i="9"/>
  <c r="F170" i="9"/>
  <c r="E170" i="9"/>
  <c r="B170" i="9" s="1"/>
  <c r="H169" i="9"/>
  <c r="G169" i="9"/>
  <c r="F169" i="9"/>
  <c r="H168" i="9"/>
  <c r="E168" i="9" s="1"/>
  <c r="G168" i="9"/>
  <c r="F168" i="9"/>
  <c r="B168" i="9"/>
  <c r="H167" i="9"/>
  <c r="G167" i="9"/>
  <c r="F167" i="9"/>
  <c r="E167" i="9"/>
  <c r="B167" i="9" s="1"/>
  <c r="H166" i="9"/>
  <c r="G166" i="9"/>
  <c r="E166" i="9" s="1"/>
  <c r="F166" i="9"/>
  <c r="H165" i="9"/>
  <c r="G165" i="9"/>
  <c r="E165" i="9" s="1"/>
  <c r="F165" i="9"/>
  <c r="H164" i="9"/>
  <c r="G164" i="9"/>
  <c r="E164" i="9" s="1"/>
  <c r="B164" i="9" s="1"/>
  <c r="F164" i="9"/>
  <c r="H163" i="9"/>
  <c r="E163" i="9" s="1"/>
  <c r="B163" i="9" s="1"/>
  <c r="G163" i="9"/>
  <c r="F163" i="9"/>
  <c r="H162" i="9"/>
  <c r="G162" i="9"/>
  <c r="F162" i="9"/>
  <c r="E162" i="9"/>
  <c r="B162" i="9" s="1"/>
  <c r="H161" i="9"/>
  <c r="G161" i="9"/>
  <c r="F161" i="9"/>
  <c r="H160" i="9"/>
  <c r="E160" i="9" s="1"/>
  <c r="G160" i="9"/>
  <c r="F160" i="9"/>
  <c r="B160" i="9"/>
  <c r="H159" i="9"/>
  <c r="G159" i="9"/>
  <c r="F159" i="9"/>
  <c r="E159" i="9"/>
  <c r="B159" i="9" s="1"/>
  <c r="H158" i="9"/>
  <c r="G158" i="9"/>
  <c r="E158" i="9" s="1"/>
  <c r="F158" i="9"/>
  <c r="H157" i="9"/>
  <c r="G157" i="9"/>
  <c r="E157" i="9" s="1"/>
  <c r="B157" i="9" s="1"/>
  <c r="F157" i="9"/>
  <c r="F156" i="9"/>
  <c r="H155" i="9"/>
  <c r="E155" i="9" s="1"/>
  <c r="B155" i="9" s="1"/>
  <c r="G155" i="9"/>
  <c r="F155" i="9"/>
  <c r="H154" i="9"/>
  <c r="G154" i="9"/>
  <c r="F154" i="9"/>
  <c r="E154" i="9"/>
  <c r="B154" i="9" s="1"/>
  <c r="H153" i="9"/>
  <c r="G153" i="9"/>
  <c r="F153" i="9"/>
  <c r="H152" i="9"/>
  <c r="E152" i="9" s="1"/>
  <c r="G152" i="9"/>
  <c r="F152" i="9"/>
  <c r="B152" i="9"/>
  <c r="H151" i="9"/>
  <c r="G151" i="9"/>
  <c r="F151" i="9"/>
  <c r="E151" i="9"/>
  <c r="B151" i="9" s="1"/>
  <c r="H150" i="9"/>
  <c r="G150" i="9"/>
  <c r="E150" i="9" s="1"/>
  <c r="F150" i="9"/>
  <c r="H149" i="9"/>
  <c r="G149" i="9"/>
  <c r="E149" i="9" s="1"/>
  <c r="F149" i="9"/>
  <c r="H148" i="9"/>
  <c r="G148" i="9"/>
  <c r="E148" i="9" s="1"/>
  <c r="B148" i="9" s="1"/>
  <c r="F148" i="9"/>
  <c r="H147" i="9"/>
  <c r="E147" i="9" s="1"/>
  <c r="B147" i="9" s="1"/>
  <c r="G147" i="9"/>
  <c r="F147" i="9"/>
  <c r="H146" i="9"/>
  <c r="G146" i="9"/>
  <c r="F146" i="9"/>
  <c r="E146" i="9"/>
  <c r="B146" i="9" s="1"/>
  <c r="H145" i="9"/>
  <c r="G145" i="9"/>
  <c r="F145" i="9"/>
  <c r="H144" i="9"/>
  <c r="E144" i="9" s="1"/>
  <c r="G144" i="9"/>
  <c r="F144" i="9"/>
  <c r="B144" i="9"/>
  <c r="H143" i="9"/>
  <c r="G143" i="9"/>
  <c r="F143" i="9"/>
  <c r="E143" i="9"/>
  <c r="B143" i="9" s="1"/>
  <c r="H142" i="9"/>
  <c r="G142" i="9"/>
  <c r="E142"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F137" i="9"/>
  <c r="H136" i="9"/>
  <c r="E136" i="9" s="1"/>
  <c r="B136" i="9" s="1"/>
  <c r="G136" i="9"/>
  <c r="F136" i="9"/>
  <c r="H135" i="9"/>
  <c r="G135" i="9"/>
  <c r="F135" i="9"/>
  <c r="E135" i="9"/>
  <c r="B135" i="9" s="1"/>
  <c r="H134" i="9"/>
  <c r="G134" i="9"/>
  <c r="E134" i="9" s="1"/>
  <c r="B134" i="9" s="1"/>
  <c r="F134" i="9"/>
  <c r="H133" i="9"/>
  <c r="G133" i="9"/>
  <c r="E133" i="9" s="1"/>
  <c r="B133" i="9" s="1"/>
  <c r="F133" i="9"/>
  <c r="H132" i="9"/>
  <c r="G132" i="9"/>
  <c r="E132" i="9" s="1"/>
  <c r="B132" i="9" s="1"/>
  <c r="F132" i="9"/>
  <c r="H131" i="9"/>
  <c r="E131" i="9" s="1"/>
  <c r="B131" i="9" s="1"/>
  <c r="G131" i="9"/>
  <c r="F131" i="9"/>
  <c r="H130" i="9"/>
  <c r="G130" i="9"/>
  <c r="F130" i="9"/>
  <c r="E130" i="9"/>
  <c r="B130" i="9" s="1"/>
  <c r="H129" i="9"/>
  <c r="G129" i="9"/>
  <c r="F129" i="9"/>
  <c r="H128" i="9"/>
  <c r="E128" i="9" s="1"/>
  <c r="B128" i="9" s="1"/>
  <c r="G128" i="9"/>
  <c r="F128" i="9"/>
  <c r="H127" i="9"/>
  <c r="G127" i="9"/>
  <c r="F127" i="9"/>
  <c r="E127" i="9"/>
  <c r="B127" i="9" s="1"/>
  <c r="H126" i="9"/>
  <c r="G126" i="9"/>
  <c r="E126" i="9" s="1"/>
  <c r="B126" i="9" s="1"/>
  <c r="F126" i="9"/>
  <c r="H125" i="9"/>
  <c r="G125" i="9"/>
  <c r="E125" i="9" s="1"/>
  <c r="F125" i="9"/>
  <c r="H124" i="9"/>
  <c r="G124" i="9"/>
  <c r="E124" i="9" s="1"/>
  <c r="B124" i="9" s="1"/>
  <c r="F124" i="9"/>
  <c r="H123" i="9"/>
  <c r="E123" i="9" s="1"/>
  <c r="B123" i="9" s="1"/>
  <c r="G123" i="9"/>
  <c r="F123" i="9"/>
  <c r="H122" i="9"/>
  <c r="G122" i="9"/>
  <c r="F122" i="9"/>
  <c r="E122" i="9"/>
  <c r="B122" i="9" s="1"/>
  <c r="H121" i="9"/>
  <c r="G121" i="9"/>
  <c r="F121" i="9"/>
  <c r="H120" i="9"/>
  <c r="E120" i="9" s="1"/>
  <c r="G120" i="9"/>
  <c r="F120" i="9"/>
  <c r="B120" i="9"/>
  <c r="H119" i="9"/>
  <c r="G119" i="9"/>
  <c r="F119" i="9"/>
  <c r="E119" i="9"/>
  <c r="B119" i="9" s="1"/>
  <c r="H118" i="9"/>
  <c r="G118" i="9"/>
  <c r="E118" i="9" s="1"/>
  <c r="F118" i="9"/>
  <c r="H117" i="9"/>
  <c r="G117" i="9"/>
  <c r="E117" i="9" s="1"/>
  <c r="F117" i="9"/>
  <c r="H116" i="9"/>
  <c r="G116" i="9"/>
  <c r="E116" i="9" s="1"/>
  <c r="B116" i="9" s="1"/>
  <c r="F116" i="9"/>
  <c r="H115" i="9"/>
  <c r="E115" i="9" s="1"/>
  <c r="B115" i="9" s="1"/>
  <c r="G115" i="9"/>
  <c r="F115" i="9"/>
  <c r="H114" i="9"/>
  <c r="G114" i="9"/>
  <c r="F114" i="9"/>
  <c r="E114" i="9"/>
  <c r="B114" i="9" s="1"/>
  <c r="H113" i="9"/>
  <c r="G113" i="9"/>
  <c r="F113" i="9"/>
  <c r="H112" i="9"/>
  <c r="E112" i="9" s="1"/>
  <c r="G112" i="9"/>
  <c r="F112" i="9"/>
  <c r="B112" i="9"/>
  <c r="H111" i="9"/>
  <c r="G111" i="9"/>
  <c r="F111" i="9"/>
  <c r="E111" i="9"/>
  <c r="B111" i="9" s="1"/>
  <c r="H110" i="9"/>
  <c r="G110" i="9"/>
  <c r="E110" i="9" s="1"/>
  <c r="F110" i="9"/>
  <c r="H109" i="9"/>
  <c r="G109" i="9"/>
  <c r="E109" i="9" s="1"/>
  <c r="B109" i="9" s="1"/>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G103" i="9"/>
  <c r="F103" i="9"/>
  <c r="E103" i="9"/>
  <c r="B103" i="9" s="1"/>
  <c r="H102" i="9"/>
  <c r="G102" i="9"/>
  <c r="E102" i="9" s="1"/>
  <c r="B102" i="9" s="1"/>
  <c r="F102" i="9"/>
  <c r="H101" i="9"/>
  <c r="G101" i="9"/>
  <c r="E101" i="9" s="1"/>
  <c r="B101" i="9" s="1"/>
  <c r="F101" i="9"/>
  <c r="H100" i="9"/>
  <c r="G100" i="9"/>
  <c r="E100" i="9" s="1"/>
  <c r="B100" i="9" s="1"/>
  <c r="F100" i="9"/>
  <c r="H99" i="9"/>
  <c r="E99" i="9" s="1"/>
  <c r="B99" i="9" s="1"/>
  <c r="G99" i="9"/>
  <c r="F99" i="9"/>
  <c r="H98" i="9"/>
  <c r="G98" i="9"/>
  <c r="F98" i="9"/>
  <c r="E98" i="9"/>
  <c r="B98" i="9" s="1"/>
  <c r="H97" i="9"/>
  <c r="E97" i="9" s="1"/>
  <c r="B97" i="9" s="1"/>
  <c r="G97" i="9"/>
  <c r="F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H67" i="9"/>
  <c r="G67" i="9"/>
  <c r="E67" i="9" s="1"/>
  <c r="F67" i="9"/>
  <c r="H66" i="9"/>
  <c r="G66" i="9"/>
  <c r="F66" i="9"/>
  <c r="H65" i="9"/>
  <c r="G65" i="9"/>
  <c r="F65" i="9"/>
  <c r="E65" i="9"/>
  <c r="B65" i="9" s="1"/>
  <c r="H64" i="9"/>
  <c r="E64" i="9" s="1"/>
  <c r="G64" i="9"/>
  <c r="F64" i="9"/>
  <c r="H63" i="9"/>
  <c r="G63" i="9"/>
  <c r="E63" i="9" s="1"/>
  <c r="F63" i="9"/>
  <c r="H62" i="9"/>
  <c r="G62" i="9"/>
  <c r="F62" i="9"/>
  <c r="H61" i="9"/>
  <c r="G61" i="9"/>
  <c r="F61" i="9"/>
  <c r="E61" i="9"/>
  <c r="B61" i="9" s="1"/>
  <c r="H60" i="9"/>
  <c r="G60" i="9"/>
  <c r="F60" i="9"/>
  <c r="E60" i="9"/>
  <c r="H59" i="9"/>
  <c r="G59" i="9"/>
  <c r="E59" i="9" s="1"/>
  <c r="F59" i="9"/>
  <c r="H58" i="9"/>
  <c r="G58" i="9"/>
  <c r="F58" i="9"/>
  <c r="H57" i="9"/>
  <c r="G57" i="9"/>
  <c r="F57" i="9"/>
  <c r="E57" i="9"/>
  <c r="B57" i="9" s="1"/>
  <c r="H56" i="9"/>
  <c r="G56" i="9"/>
  <c r="F56" i="9"/>
  <c r="E56" i="9"/>
  <c r="H55" i="9"/>
  <c r="G55" i="9"/>
  <c r="F55" i="9"/>
  <c r="H54" i="9"/>
  <c r="G54" i="9"/>
  <c r="F54" i="9"/>
  <c r="H53" i="9"/>
  <c r="E53" i="9" s="1"/>
  <c r="B53" i="9" s="1"/>
  <c r="G53" i="9"/>
  <c r="F53" i="9"/>
  <c r="H52" i="9"/>
  <c r="E52" i="9" s="1"/>
  <c r="G52" i="9"/>
  <c r="F52" i="9"/>
  <c r="H51" i="9"/>
  <c r="G51" i="9"/>
  <c r="F51" i="9"/>
  <c r="H50" i="9"/>
  <c r="G50" i="9"/>
  <c r="F50" i="9"/>
  <c r="H49" i="9"/>
  <c r="E49" i="9" s="1"/>
  <c r="B49" i="9" s="1"/>
  <c r="G49" i="9"/>
  <c r="F49" i="9"/>
  <c r="H48" i="9"/>
  <c r="G48" i="9"/>
  <c r="F48" i="9"/>
  <c r="E48" i="9"/>
  <c r="H47" i="9"/>
  <c r="G47" i="9"/>
  <c r="E47" i="9" s="1"/>
  <c r="F47" i="9"/>
  <c r="H46" i="9"/>
  <c r="G46" i="9"/>
  <c r="F46" i="9"/>
  <c r="H45" i="9"/>
  <c r="G45" i="9"/>
  <c r="F45" i="9"/>
  <c r="E45" i="9"/>
  <c r="B45" i="9" s="1"/>
  <c r="H44" i="9"/>
  <c r="G44" i="9"/>
  <c r="F44" i="9"/>
  <c r="E44" i="9"/>
  <c r="H43" i="9"/>
  <c r="G43" i="9"/>
  <c r="E43" i="9" s="1"/>
  <c r="F43" i="9"/>
  <c r="H42" i="9"/>
  <c r="G42" i="9"/>
  <c r="F42" i="9"/>
  <c r="H41" i="9"/>
  <c r="G41" i="9"/>
  <c r="F41" i="9"/>
  <c r="E41" i="9"/>
  <c r="B41" i="9" s="1"/>
  <c r="H40" i="9"/>
  <c r="G40" i="9"/>
  <c r="F40" i="9"/>
  <c r="E40" i="9"/>
  <c r="H39" i="9"/>
  <c r="G39" i="9"/>
  <c r="E39" i="9" s="1"/>
  <c r="F39" i="9"/>
  <c r="H38" i="9"/>
  <c r="G38" i="9"/>
  <c r="F38" i="9"/>
  <c r="H37" i="9"/>
  <c r="G37" i="9"/>
  <c r="F37" i="9"/>
  <c r="E37" i="9"/>
  <c r="B37" i="9" s="1"/>
  <c r="H36" i="9"/>
  <c r="G36" i="9"/>
  <c r="F36" i="9"/>
  <c r="E36" i="9"/>
  <c r="H35" i="9"/>
  <c r="G35" i="9"/>
  <c r="E35" i="9" s="1"/>
  <c r="F35" i="9"/>
  <c r="H34" i="9"/>
  <c r="G34" i="9"/>
  <c r="F34" i="9"/>
  <c r="H33" i="9"/>
  <c r="G33" i="9"/>
  <c r="F33" i="9"/>
  <c r="E33" i="9"/>
  <c r="B33" i="9" s="1"/>
  <c r="H32" i="9"/>
  <c r="G32" i="9"/>
  <c r="F32" i="9"/>
  <c r="E32" i="9"/>
  <c r="H31" i="9"/>
  <c r="G31" i="9"/>
  <c r="E31" i="9" s="1"/>
  <c r="F31" i="9"/>
  <c r="H30" i="9"/>
  <c r="G30" i="9"/>
  <c r="F30" i="9"/>
  <c r="H29" i="9"/>
  <c r="G29" i="9"/>
  <c r="F29" i="9"/>
  <c r="E29" i="9"/>
  <c r="B29" i="9" s="1"/>
  <c r="H28" i="9"/>
  <c r="G28" i="9"/>
  <c r="F28" i="9"/>
  <c r="E28" i="9"/>
  <c r="H27" i="9"/>
  <c r="G27" i="9"/>
  <c r="E27" i="9" s="1"/>
  <c r="F27" i="9"/>
  <c r="H26" i="9"/>
  <c r="G26" i="9"/>
  <c r="F26" i="9"/>
  <c r="H25" i="9"/>
  <c r="G25" i="9"/>
  <c r="F25" i="9"/>
  <c r="E25" i="9"/>
  <c r="B25" i="9" s="1"/>
  <c r="F24" i="9"/>
  <c r="F4" i="9"/>
  <c r="O3" i="9"/>
  <c r="G296" i="9" s="1"/>
  <c r="E296" i="9" s="1"/>
  <c r="I3" i="9"/>
  <c r="H3" i="9"/>
  <c r="G3" i="9"/>
  <c r="D104" i="8"/>
  <c r="I40" i="3" s="1"/>
  <c r="D97" i="8"/>
  <c r="D92" i="8"/>
  <c r="D87" i="8"/>
  <c r="D82" i="8"/>
  <c r="D77" i="8"/>
  <c r="D72" i="8"/>
  <c r="D67" i="8"/>
  <c r="D62" i="8"/>
  <c r="D51" i="8" s="1"/>
  <c r="D57" i="8"/>
  <c r="D52" i="8"/>
  <c r="D46" i="8"/>
  <c r="D45" i="8" s="1"/>
  <c r="I39" i="3" s="1"/>
  <c r="D37" i="8"/>
  <c r="D27" i="8"/>
  <c r="D18" i="8"/>
  <c r="D8" i="8"/>
  <c r="D6" i="8" s="1"/>
  <c r="C1583" i="1" s="1"/>
  <c r="E44" i="7"/>
  <c r="I35" i="3" s="1"/>
  <c r="D44" i="7"/>
  <c r="E39" i="7"/>
  <c r="D39" i="7"/>
  <c r="D38" i="7" s="1"/>
  <c r="E38" i="7"/>
  <c r="I34" i="3" s="1"/>
  <c r="E30" i="7"/>
  <c r="D30" i="7"/>
  <c r="E23" i="7"/>
  <c r="E22" i="7" s="1"/>
  <c r="I33" i="3" s="1"/>
  <c r="D23" i="7"/>
  <c r="D22" i="7"/>
  <c r="E14" i="7"/>
  <c r="D14" i="7"/>
  <c r="E7" i="7"/>
  <c r="D7" i="7"/>
  <c r="D6" i="7" s="1"/>
  <c r="D5" i="7" s="1"/>
  <c r="E6" i="7"/>
  <c r="E5" i="7"/>
  <c r="I32" i="3" s="1"/>
  <c r="F140" i="6"/>
  <c r="F139" i="6"/>
  <c r="F138" i="6"/>
  <c r="F137" i="6"/>
  <c r="F136" i="6"/>
  <c r="F135" i="6"/>
  <c r="F134" i="6"/>
  <c r="F133" i="6"/>
  <c r="F132" i="6"/>
  <c r="F131" i="6"/>
  <c r="E130" i="6"/>
  <c r="E129" i="6" s="1"/>
  <c r="D130" i="6"/>
  <c r="F130" i="6" s="1"/>
  <c r="F128" i="6"/>
  <c r="F127" i="6"/>
  <c r="F126" i="6"/>
  <c r="F125" i="6"/>
  <c r="F124" i="6"/>
  <c r="F123" i="6"/>
  <c r="E122" i="6"/>
  <c r="E114" i="6" s="1"/>
  <c r="I29"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E35" i="6"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D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409" i="1"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4" i="5"/>
  <c r="F253" i="5"/>
  <c r="E252" i="5"/>
  <c r="E251" i="5" s="1"/>
  <c r="I24" i="3"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G316" i="9" s="1"/>
  <c r="F149" i="5"/>
  <c r="F148" i="5"/>
  <c r="E147" i="5"/>
  <c r="D147" i="5"/>
  <c r="F147" i="5" s="1"/>
  <c r="F146" i="5"/>
  <c r="F145" i="5"/>
  <c r="F144" i="5"/>
  <c r="F143" i="5"/>
  <c r="E143" i="5"/>
  <c r="D143" i="5"/>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1087" i="1" s="1"/>
  <c r="D82" i="5"/>
  <c r="F81" i="5"/>
  <c r="F80" i="5"/>
  <c r="F79" i="5"/>
  <c r="F78" i="5"/>
  <c r="F77" i="5"/>
  <c r="F76" i="5"/>
  <c r="E76" i="5"/>
  <c r="D1081" i="1" s="1"/>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0" i="1" s="1"/>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D470" i="4"/>
  <c r="G195" i="9" s="1"/>
  <c r="E195" i="9" s="1"/>
  <c r="B195" i="9"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D427" i="4"/>
  <c r="F427" i="4" s="1"/>
  <c r="E426" i="4"/>
  <c r="D421" i="1" s="1"/>
  <c r="H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E373" i="4" s="1"/>
  <c r="D368" i="1" s="1"/>
  <c r="D374" i="4"/>
  <c r="F374" i="4" s="1"/>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F310" i="4"/>
  <c r="E310" i="4"/>
  <c r="E309" i="4" s="1"/>
  <c r="D310"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69" i="1" s="1"/>
  <c r="D274"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E230" i="4"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F216" i="4" s="1"/>
  <c r="D216" i="4"/>
  <c r="F215" i="4"/>
  <c r="F214" i="4"/>
  <c r="F213" i="4"/>
  <c r="F212" i="4"/>
  <c r="F211" i="4"/>
  <c r="F210" i="4"/>
  <c r="F209"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E153" i="4"/>
  <c r="F153" i="4" s="1"/>
  <c r="D153" i="4"/>
  <c r="F151" i="4"/>
  <c r="F150" i="4"/>
  <c r="F149" i="4"/>
  <c r="F148" i="4"/>
  <c r="F147" i="4"/>
  <c r="F146" i="4"/>
  <c r="F145" i="4"/>
  <c r="F144" i="4"/>
  <c r="F143" i="4"/>
  <c r="F142" i="4"/>
  <c r="F141" i="4"/>
  <c r="E141" i="4"/>
  <c r="D141" i="4"/>
  <c r="E140" i="4"/>
  <c r="D140" i="4"/>
  <c r="F140" i="4" s="1"/>
  <c r="F139" i="4"/>
  <c r="F138" i="4"/>
  <c r="F137" i="4"/>
  <c r="F136" i="4"/>
  <c r="E135" i="4"/>
  <c r="D135" i="4"/>
  <c r="E134" i="4"/>
  <c r="D130" i="1" s="1"/>
  <c r="F133" i="4"/>
  <c r="F132" i="4"/>
  <c r="F131" i="4"/>
  <c r="F130" i="4"/>
  <c r="F129" i="4"/>
  <c r="E129" i="4"/>
  <c r="D129" i="4"/>
  <c r="F128" i="4"/>
  <c r="F127" i="4"/>
  <c r="E126" i="4"/>
  <c r="F126" i="4" s="1"/>
  <c r="D126" i="4"/>
  <c r="E125" i="4"/>
  <c r="F125" i="4" s="1"/>
  <c r="D125" i="4"/>
  <c r="F124" i="4"/>
  <c r="F123" i="4"/>
  <c r="F122" i="4"/>
  <c r="F121" i="4"/>
  <c r="E120" i="4"/>
  <c r="E106" i="4" s="1"/>
  <c r="D102" i="1" s="1"/>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D91" i="4"/>
  <c r="F90" i="4"/>
  <c r="F89" i="4"/>
  <c r="F88" i="4"/>
  <c r="F87" i="4"/>
  <c r="F86" i="4"/>
  <c r="F85" i="4"/>
  <c r="F84" i="4"/>
  <c r="F83" i="4"/>
  <c r="E83" i="4"/>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E7" i="4"/>
  <c r="G40" i="3"/>
  <c r="B40" i="3"/>
  <c r="G39" i="3"/>
  <c r="B39" i="3"/>
  <c r="G38" i="3"/>
  <c r="B38" i="3"/>
  <c r="H37" i="3"/>
  <c r="G37" i="3"/>
  <c r="B37" i="3"/>
  <c r="H35" i="3"/>
  <c r="G35" i="3"/>
  <c r="B35" i="3"/>
  <c r="H34" i="3"/>
  <c r="G34" i="3"/>
  <c r="B34" i="3"/>
  <c r="H33"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G1686" i="1"/>
  <c r="C1686" i="1"/>
  <c r="C1685" i="1"/>
  <c r="C1684" i="1"/>
  <c r="H1684" i="1" s="1"/>
  <c r="H1683" i="1"/>
  <c r="C1683" i="1"/>
  <c r="G1683" i="1" s="1"/>
  <c r="H1682" i="1"/>
  <c r="G1682" i="1"/>
  <c r="C1682" i="1"/>
  <c r="C1681" i="1"/>
  <c r="C1680" i="1"/>
  <c r="H1680" i="1" s="1"/>
  <c r="H1679" i="1"/>
  <c r="G1679" i="1"/>
  <c r="C1679" i="1"/>
  <c r="H1678" i="1"/>
  <c r="G1678" i="1"/>
  <c r="C1678" i="1"/>
  <c r="C1677" i="1"/>
  <c r="C1676" i="1"/>
  <c r="H1676" i="1" s="1"/>
  <c r="H1675" i="1"/>
  <c r="G1675" i="1"/>
  <c r="C1675" i="1"/>
  <c r="H1674" i="1"/>
  <c r="G1674" i="1"/>
  <c r="C1674" i="1"/>
  <c r="C1673" i="1"/>
  <c r="C1672" i="1"/>
  <c r="H1672" i="1" s="1"/>
  <c r="H1671" i="1"/>
  <c r="G1671" i="1"/>
  <c r="C1671" i="1"/>
  <c r="H1670" i="1"/>
  <c r="G1670" i="1"/>
  <c r="C1670" i="1"/>
  <c r="C1669" i="1"/>
  <c r="C1668" i="1"/>
  <c r="H1668" i="1" s="1"/>
  <c r="H1667" i="1"/>
  <c r="G1667" i="1"/>
  <c r="C1667" i="1"/>
  <c r="H1666" i="1"/>
  <c r="G1666" i="1"/>
  <c r="C1666" i="1"/>
  <c r="C1665" i="1"/>
  <c r="C1664" i="1"/>
  <c r="H1664" i="1" s="1"/>
  <c r="H1663" i="1"/>
  <c r="G1663" i="1"/>
  <c r="C1663" i="1"/>
  <c r="H1662" i="1"/>
  <c r="G1662" i="1"/>
  <c r="C1662" i="1"/>
  <c r="C1661" i="1"/>
  <c r="C1660" i="1"/>
  <c r="H1660" i="1" s="1"/>
  <c r="H1659" i="1"/>
  <c r="G1659" i="1"/>
  <c r="C1659" i="1"/>
  <c r="H1658" i="1"/>
  <c r="G1658" i="1"/>
  <c r="C1658" i="1"/>
  <c r="C1657" i="1"/>
  <c r="C1656" i="1"/>
  <c r="H1656" i="1" s="1"/>
  <c r="H1655" i="1"/>
  <c r="G1655" i="1"/>
  <c r="C1655" i="1"/>
  <c r="H1654" i="1"/>
  <c r="G1654" i="1"/>
  <c r="C1654" i="1"/>
  <c r="C1653" i="1"/>
  <c r="C1652" i="1"/>
  <c r="H1652" i="1" s="1"/>
  <c r="H1651" i="1"/>
  <c r="G1651" i="1"/>
  <c r="C1651" i="1"/>
  <c r="H1650" i="1"/>
  <c r="G1650" i="1"/>
  <c r="C1650" i="1"/>
  <c r="C1649" i="1"/>
  <c r="C1648" i="1"/>
  <c r="H1648" i="1" s="1"/>
  <c r="H1647" i="1"/>
  <c r="G1647" i="1"/>
  <c r="C1647" i="1"/>
  <c r="H1646" i="1"/>
  <c r="G1646" i="1"/>
  <c r="C1646" i="1"/>
  <c r="C1645" i="1"/>
  <c r="C1644" i="1"/>
  <c r="H1644" i="1" s="1"/>
  <c r="H1643" i="1"/>
  <c r="G1643" i="1"/>
  <c r="C1643" i="1"/>
  <c r="H1642" i="1"/>
  <c r="G1642" i="1"/>
  <c r="C1642" i="1"/>
  <c r="C1641" i="1"/>
  <c r="C1640" i="1"/>
  <c r="H1640" i="1" s="1"/>
  <c r="H1639" i="1"/>
  <c r="G1639" i="1"/>
  <c r="C1639" i="1"/>
  <c r="H1638" i="1"/>
  <c r="G1638" i="1"/>
  <c r="C1638" i="1"/>
  <c r="C1637" i="1"/>
  <c r="C1636" i="1"/>
  <c r="H1636" i="1" s="1"/>
  <c r="H1635" i="1"/>
  <c r="G1635" i="1"/>
  <c r="C1635" i="1"/>
  <c r="H1634" i="1"/>
  <c r="G1634" i="1"/>
  <c r="C1634" i="1"/>
  <c r="C1633" i="1"/>
  <c r="C1632" i="1"/>
  <c r="H1632" i="1" s="1"/>
  <c r="H1631" i="1"/>
  <c r="G1631" i="1"/>
  <c r="C1631" i="1"/>
  <c r="H1630" i="1"/>
  <c r="G1630" i="1"/>
  <c r="C1630" i="1"/>
  <c r="C1629" i="1"/>
  <c r="C1628" i="1"/>
  <c r="H1628" i="1" s="1"/>
  <c r="H1627" i="1"/>
  <c r="G1627" i="1"/>
  <c r="C1627" i="1"/>
  <c r="H1626" i="1"/>
  <c r="G1626" i="1"/>
  <c r="C1626" i="1"/>
  <c r="C1625" i="1"/>
  <c r="C1624" i="1"/>
  <c r="H1624" i="1" s="1"/>
  <c r="C1620" i="1"/>
  <c r="H1620" i="1" s="1"/>
  <c r="H1619" i="1"/>
  <c r="G1619" i="1"/>
  <c r="C1619" i="1"/>
  <c r="C1618" i="1"/>
  <c r="G1618" i="1" s="1"/>
  <c r="C1617" i="1"/>
  <c r="C1616" i="1"/>
  <c r="H1616" i="1" s="1"/>
  <c r="H1615" i="1"/>
  <c r="G1615" i="1"/>
  <c r="C1615" i="1"/>
  <c r="C1614" i="1"/>
  <c r="G1614" i="1" s="1"/>
  <c r="C1613" i="1"/>
  <c r="C1612" i="1"/>
  <c r="H1612" i="1" s="1"/>
  <c r="H1611" i="1"/>
  <c r="G1611" i="1"/>
  <c r="C1611" i="1"/>
  <c r="H1610" i="1"/>
  <c r="G1610" i="1"/>
  <c r="C1610" i="1"/>
  <c r="C1609" i="1"/>
  <c r="C1608" i="1"/>
  <c r="H1608" i="1" s="1"/>
  <c r="H1607" i="1"/>
  <c r="G1607" i="1"/>
  <c r="C1607" i="1"/>
  <c r="H1606" i="1"/>
  <c r="C1606" i="1"/>
  <c r="G1606" i="1" s="1"/>
  <c r="C1605" i="1"/>
  <c r="C1604" i="1"/>
  <c r="H1604" i="1" s="1"/>
  <c r="H1603" i="1"/>
  <c r="G1603" i="1"/>
  <c r="C1603" i="1"/>
  <c r="C1601" i="1"/>
  <c r="C1600" i="1"/>
  <c r="H1600" i="1" s="1"/>
  <c r="H1599" i="1"/>
  <c r="G1599" i="1"/>
  <c r="C1599" i="1"/>
  <c r="H1598" i="1"/>
  <c r="G1598" i="1"/>
  <c r="C1598" i="1"/>
  <c r="C1597" i="1"/>
  <c r="C1596" i="1"/>
  <c r="H1596" i="1" s="1"/>
  <c r="H1595" i="1"/>
  <c r="G1595" i="1"/>
  <c r="C1595" i="1"/>
  <c r="H1594" i="1"/>
  <c r="G1594" i="1"/>
  <c r="C1594" i="1"/>
  <c r="C1593" i="1"/>
  <c r="C1592" i="1"/>
  <c r="H1592" i="1" s="1"/>
  <c r="H1591" i="1"/>
  <c r="G1591" i="1"/>
  <c r="C1591" i="1"/>
  <c r="H1590" i="1"/>
  <c r="G1590" i="1"/>
  <c r="C1590" i="1"/>
  <c r="C1589" i="1"/>
  <c r="C1588" i="1"/>
  <c r="H1588" i="1" s="1"/>
  <c r="C1587" i="1"/>
  <c r="H1587" i="1" s="1"/>
  <c r="C1586" i="1"/>
  <c r="G1586" i="1" s="1"/>
  <c r="C1584" i="1"/>
  <c r="H1584" i="1" s="1"/>
  <c r="H1582" i="1"/>
  <c r="G1582" i="1"/>
  <c r="C1582" i="1"/>
  <c r="H1581" i="1"/>
  <c r="D1581" i="1"/>
  <c r="C1581" i="1"/>
  <c r="G1581" i="1" s="1"/>
  <c r="D1580" i="1"/>
  <c r="C1580" i="1"/>
  <c r="H1579" i="1"/>
  <c r="D1579" i="1"/>
  <c r="C1579" i="1"/>
  <c r="G1579" i="1" s="1"/>
  <c r="I1579" i="1" s="1"/>
  <c r="D1578" i="1"/>
  <c r="G1578" i="1" s="1"/>
  <c r="C1578" i="1"/>
  <c r="D1577" i="1"/>
  <c r="G1577" i="1" s="1"/>
  <c r="C1577" i="1"/>
  <c r="H1576" i="1"/>
  <c r="D1576" i="1"/>
  <c r="C1576" i="1"/>
  <c r="G1576" i="1" s="1"/>
  <c r="I1576" i="1" s="1"/>
  <c r="D1575" i="1"/>
  <c r="G1575" i="1" s="1"/>
  <c r="C1575" i="1"/>
  <c r="H1574" i="1"/>
  <c r="D1574" i="1"/>
  <c r="C1574" i="1"/>
  <c r="G1574" i="1" s="1"/>
  <c r="D1573" i="1"/>
  <c r="C1573" i="1"/>
  <c r="D1572" i="1"/>
  <c r="G1572" i="1" s="1"/>
  <c r="C1572" i="1"/>
  <c r="D1571" i="1"/>
  <c r="G1571" i="1" s="1"/>
  <c r="C1571" i="1"/>
  <c r="H1570" i="1"/>
  <c r="D1570" i="1"/>
  <c r="C1570" i="1"/>
  <c r="G1570" i="1" s="1"/>
  <c r="I1570" i="1" s="1"/>
  <c r="D1569" i="1"/>
  <c r="G1569" i="1" s="1"/>
  <c r="C1569" i="1"/>
  <c r="H1568" i="1"/>
  <c r="D1568" i="1"/>
  <c r="C1568" i="1"/>
  <c r="G1568" i="1" s="1"/>
  <c r="D1567" i="1"/>
  <c r="C1567" i="1"/>
  <c r="H1566" i="1"/>
  <c r="D1566" i="1"/>
  <c r="C1566" i="1"/>
  <c r="G1566" i="1" s="1"/>
  <c r="I1566" i="1" s="1"/>
  <c r="D1565" i="1"/>
  <c r="G1565" i="1" s="1"/>
  <c r="C1565" i="1"/>
  <c r="H1564" i="1"/>
  <c r="D1564" i="1"/>
  <c r="C1564" i="1"/>
  <c r="G1564" i="1" s="1"/>
  <c r="H1563" i="1"/>
  <c r="D1563" i="1"/>
  <c r="C1563" i="1"/>
  <c r="G1563" i="1" s="1"/>
  <c r="J1562" i="1"/>
  <c r="D1562" i="1"/>
  <c r="G1562" i="1" s="1"/>
  <c r="C1562" i="1"/>
  <c r="H1562" i="1" s="1"/>
  <c r="H1561" i="1"/>
  <c r="D1561" i="1"/>
  <c r="C1561" i="1"/>
  <c r="G1561" i="1" s="1"/>
  <c r="I1561" i="1" s="1"/>
  <c r="J1560" i="1"/>
  <c r="D1560" i="1"/>
  <c r="G1560" i="1" s="1"/>
  <c r="C1560" i="1"/>
  <c r="H1560" i="1" s="1"/>
  <c r="H1559" i="1"/>
  <c r="D1559" i="1"/>
  <c r="C1559" i="1"/>
  <c r="G1559" i="1" s="1"/>
  <c r="J1558" i="1"/>
  <c r="D1558" i="1"/>
  <c r="G1558" i="1" s="1"/>
  <c r="C1558" i="1"/>
  <c r="H1558" i="1" s="1"/>
  <c r="H1557" i="1"/>
  <c r="D1557" i="1"/>
  <c r="C1557" i="1"/>
  <c r="G1557" i="1" s="1"/>
  <c r="I1557" i="1" s="1"/>
  <c r="H1556" i="1"/>
  <c r="D1556" i="1"/>
  <c r="C1556" i="1"/>
  <c r="G1556" i="1" s="1"/>
  <c r="H1555" i="1"/>
  <c r="D1555" i="1"/>
  <c r="C1555" i="1"/>
  <c r="G1555" i="1" s="1"/>
  <c r="J1554" i="1"/>
  <c r="D1554" i="1"/>
  <c r="G1554" i="1" s="1"/>
  <c r="C1554" i="1"/>
  <c r="H1554" i="1" s="1"/>
  <c r="H1553" i="1"/>
  <c r="D1553" i="1"/>
  <c r="C1553" i="1"/>
  <c r="G1553" i="1" s="1"/>
  <c r="I1553" i="1" s="1"/>
  <c r="J1552" i="1"/>
  <c r="D1552" i="1"/>
  <c r="G1552" i="1" s="1"/>
  <c r="C1552" i="1"/>
  <c r="H1552" i="1" s="1"/>
  <c r="H1551" i="1"/>
  <c r="D1551" i="1"/>
  <c r="C1551" i="1"/>
  <c r="G1551" i="1" s="1"/>
  <c r="J1550" i="1"/>
  <c r="D1550" i="1"/>
  <c r="G1550" i="1" s="1"/>
  <c r="C1550" i="1"/>
  <c r="H1550" i="1" s="1"/>
  <c r="H1549" i="1"/>
  <c r="D1549" i="1"/>
  <c r="C1549" i="1"/>
  <c r="G1549" i="1" s="1"/>
  <c r="I1549" i="1" s="1"/>
  <c r="J1548" i="1"/>
  <c r="D1548" i="1"/>
  <c r="G1548" i="1" s="1"/>
  <c r="C1548" i="1"/>
  <c r="H1548" i="1" s="1"/>
  <c r="H1547" i="1"/>
  <c r="G1547" i="1"/>
  <c r="D1547" i="1"/>
  <c r="C1547" i="1"/>
  <c r="J1547" i="1" s="1"/>
  <c r="D1546" i="1"/>
  <c r="C1546" i="1"/>
  <c r="H1545" i="1"/>
  <c r="G1545" i="1"/>
  <c r="I1545" i="1" s="1"/>
  <c r="D1545" i="1"/>
  <c r="J1545" i="1" s="1"/>
  <c r="C1545" i="1"/>
  <c r="D1544" i="1"/>
  <c r="C1544" i="1"/>
  <c r="H1543" i="1"/>
  <c r="G1543" i="1"/>
  <c r="I1543" i="1" s="1"/>
  <c r="D1543" i="1"/>
  <c r="J1543" i="1" s="1"/>
  <c r="C1543" i="1"/>
  <c r="D1542" i="1"/>
  <c r="C1542" i="1"/>
  <c r="H1541" i="1"/>
  <c r="G1541" i="1"/>
  <c r="I1541" i="1" s="1"/>
  <c r="D1541" i="1"/>
  <c r="J1541" i="1" s="1"/>
  <c r="C1541" i="1"/>
  <c r="H1540" i="1"/>
  <c r="G1540" i="1"/>
  <c r="D1540" i="1"/>
  <c r="C1540" i="1"/>
  <c r="H1539" i="1"/>
  <c r="G1539" i="1"/>
  <c r="D1539" i="1"/>
  <c r="C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G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D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D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D753" i="1"/>
  <c r="H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G695"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H648" i="1"/>
  <c r="G648" i="1"/>
  <c r="D648" i="1"/>
  <c r="C648" i="1"/>
  <c r="H647" i="1"/>
  <c r="D647" i="1"/>
  <c r="G647" i="1" s="1"/>
  <c r="C647" i="1"/>
  <c r="H646" i="1"/>
  <c r="G646" i="1"/>
  <c r="D646" i="1"/>
  <c r="C646" i="1"/>
  <c r="H645" i="1"/>
  <c r="D645" i="1"/>
  <c r="G645" i="1" s="1"/>
  <c r="C645"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D532" i="1"/>
  <c r="H532" i="1" s="1"/>
  <c r="C532" i="1"/>
  <c r="G531" i="1"/>
  <c r="D531" i="1"/>
  <c r="H531" i="1" s="1"/>
  <c r="C531" i="1"/>
  <c r="D530" i="1"/>
  <c r="D528" i="1"/>
  <c r="G528" i="1" s="1"/>
  <c r="C528" i="1"/>
  <c r="D527" i="1"/>
  <c r="C527" i="1"/>
  <c r="H526" i="1"/>
  <c r="D526" i="1"/>
  <c r="G526" i="1" s="1"/>
  <c r="C526" i="1"/>
  <c r="D525" i="1"/>
  <c r="G525" i="1" s="1"/>
  <c r="C525" i="1"/>
  <c r="D524" i="1"/>
  <c r="G524" i="1" s="1"/>
  <c r="C524" i="1"/>
  <c r="D523" i="1"/>
  <c r="C523" i="1"/>
  <c r="H522" i="1"/>
  <c r="D522" i="1"/>
  <c r="G522" i="1" s="1"/>
  <c r="C522" i="1"/>
  <c r="D521" i="1"/>
  <c r="G521" i="1" s="1"/>
  <c r="C521" i="1"/>
  <c r="H520" i="1"/>
  <c r="D520" i="1"/>
  <c r="G520" i="1" s="1"/>
  <c r="C520" i="1"/>
  <c r="D519" i="1"/>
  <c r="C519" i="1"/>
  <c r="H518" i="1"/>
  <c r="D518" i="1"/>
  <c r="G518" i="1" s="1"/>
  <c r="C518" i="1"/>
  <c r="H517" i="1"/>
  <c r="D517" i="1"/>
  <c r="G517" i="1" s="1"/>
  <c r="C517" i="1"/>
  <c r="H516" i="1"/>
  <c r="D516" i="1"/>
  <c r="G516" i="1" s="1"/>
  <c r="C516" i="1"/>
  <c r="D515" i="1"/>
  <c r="C515" i="1"/>
  <c r="H514" i="1"/>
  <c r="D514" i="1"/>
  <c r="G514" i="1" s="1"/>
  <c r="C514" i="1"/>
  <c r="H513" i="1"/>
  <c r="D513" i="1"/>
  <c r="G513" i="1" s="1"/>
  <c r="C513" i="1"/>
  <c r="D512" i="1"/>
  <c r="G512" i="1" s="1"/>
  <c r="C512" i="1"/>
  <c r="D511" i="1"/>
  <c r="C511" i="1"/>
  <c r="H510" i="1"/>
  <c r="D510" i="1"/>
  <c r="G510" i="1" s="1"/>
  <c r="C510" i="1"/>
  <c r="D509" i="1"/>
  <c r="G509" i="1" s="1"/>
  <c r="C509" i="1"/>
  <c r="D508" i="1"/>
  <c r="G508" i="1" s="1"/>
  <c r="C508" i="1"/>
  <c r="D507" i="1"/>
  <c r="C507" i="1"/>
  <c r="H506" i="1"/>
  <c r="D506" i="1"/>
  <c r="G506" i="1" s="1"/>
  <c r="C506" i="1"/>
  <c r="D505" i="1"/>
  <c r="G505" i="1" s="1"/>
  <c r="C505" i="1"/>
  <c r="H504" i="1"/>
  <c r="D504" i="1"/>
  <c r="G504" i="1" s="1"/>
  <c r="C504" i="1"/>
  <c r="D503" i="1"/>
  <c r="C503" i="1"/>
  <c r="H502" i="1"/>
  <c r="D502" i="1"/>
  <c r="G502" i="1" s="1"/>
  <c r="C502" i="1"/>
  <c r="H501" i="1"/>
  <c r="D501" i="1"/>
  <c r="G501" i="1" s="1"/>
  <c r="C501" i="1"/>
  <c r="H500" i="1"/>
  <c r="D500" i="1"/>
  <c r="G500" i="1" s="1"/>
  <c r="C500" i="1"/>
  <c r="D499" i="1"/>
  <c r="C499" i="1"/>
  <c r="H498" i="1"/>
  <c r="D498" i="1"/>
  <c r="G498" i="1" s="1"/>
  <c r="C498" i="1"/>
  <c r="H497" i="1"/>
  <c r="D497" i="1"/>
  <c r="G497" i="1" s="1"/>
  <c r="C497" i="1"/>
  <c r="D496" i="1"/>
  <c r="G496" i="1" s="1"/>
  <c r="C496" i="1"/>
  <c r="D495" i="1"/>
  <c r="C495" i="1"/>
  <c r="H494" i="1"/>
  <c r="D494" i="1"/>
  <c r="G494" i="1" s="1"/>
  <c r="C494" i="1"/>
  <c r="D493" i="1"/>
  <c r="G493" i="1" s="1"/>
  <c r="C493" i="1"/>
  <c r="D492" i="1"/>
  <c r="G492" i="1" s="1"/>
  <c r="C492" i="1"/>
  <c r="D491" i="1"/>
  <c r="C491" i="1"/>
  <c r="H490" i="1"/>
  <c r="D490" i="1"/>
  <c r="G490" i="1" s="1"/>
  <c r="C490" i="1"/>
  <c r="D489" i="1"/>
  <c r="G489" i="1" s="1"/>
  <c r="C489" i="1"/>
  <c r="H488" i="1"/>
  <c r="D488" i="1"/>
  <c r="G488" i="1" s="1"/>
  <c r="C488" i="1"/>
  <c r="D487" i="1"/>
  <c r="C487" i="1"/>
  <c r="H486" i="1"/>
  <c r="D486" i="1"/>
  <c r="G486" i="1" s="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D472" i="1"/>
  <c r="G472" i="1" s="1"/>
  <c r="C472" i="1"/>
  <c r="H471" i="1"/>
  <c r="D471" i="1"/>
  <c r="G471" i="1" s="1"/>
  <c r="C471" i="1"/>
  <c r="D470" i="1"/>
  <c r="G470" i="1" s="1"/>
  <c r="C470" i="1"/>
  <c r="D469" i="1"/>
  <c r="G469" i="1" s="1"/>
  <c r="C469" i="1"/>
  <c r="H468" i="1"/>
  <c r="D468" i="1"/>
  <c r="G468" i="1" s="1"/>
  <c r="C468" i="1"/>
  <c r="H467" i="1"/>
  <c r="D467" i="1"/>
  <c r="G467" i="1" s="1"/>
  <c r="C467" i="1"/>
  <c r="D466" i="1"/>
  <c r="G466" i="1" s="1"/>
  <c r="C466" i="1"/>
  <c r="D465" i="1"/>
  <c r="G465" i="1" s="1"/>
  <c r="C465" i="1"/>
  <c r="H464" i="1"/>
  <c r="D464" i="1"/>
  <c r="G464" i="1" s="1"/>
  <c r="C464" i="1"/>
  <c r="H463" i="1"/>
  <c r="D463" i="1"/>
  <c r="G463" i="1" s="1"/>
  <c r="C463" i="1"/>
  <c r="D462" i="1"/>
  <c r="G462" i="1" s="1"/>
  <c r="C462" i="1"/>
  <c r="D461" i="1"/>
  <c r="G461" i="1" s="1"/>
  <c r="C461" i="1"/>
  <c r="D459" i="1"/>
  <c r="H459" i="1" s="1"/>
  <c r="C459" i="1"/>
  <c r="D458" i="1"/>
  <c r="H458" i="1" s="1"/>
  <c r="C458" i="1"/>
  <c r="D457" i="1"/>
  <c r="C457" i="1"/>
  <c r="G456" i="1"/>
  <c r="D456" i="1"/>
  <c r="H456" i="1" s="1"/>
  <c r="C456" i="1"/>
  <c r="D455" i="1"/>
  <c r="H455" i="1" s="1"/>
  <c r="C455" i="1"/>
  <c r="G454" i="1"/>
  <c r="D454" i="1"/>
  <c r="H454" i="1" s="1"/>
  <c r="C454" i="1"/>
  <c r="D453" i="1"/>
  <c r="C453" i="1"/>
  <c r="G452" i="1"/>
  <c r="D452" i="1"/>
  <c r="H452" i="1" s="1"/>
  <c r="C452" i="1"/>
  <c r="G451" i="1"/>
  <c r="D451" i="1"/>
  <c r="H451" i="1" s="1"/>
  <c r="C451" i="1"/>
  <c r="G450" i="1"/>
  <c r="D450" i="1"/>
  <c r="H450" i="1" s="1"/>
  <c r="C450" i="1"/>
  <c r="D449" i="1"/>
  <c r="C449" i="1"/>
  <c r="G448" i="1"/>
  <c r="D448" i="1"/>
  <c r="H448" i="1" s="1"/>
  <c r="C448" i="1"/>
  <c r="G447" i="1"/>
  <c r="D447" i="1"/>
  <c r="H447" i="1" s="1"/>
  <c r="C447" i="1"/>
  <c r="D446" i="1"/>
  <c r="H446" i="1" s="1"/>
  <c r="C446" i="1"/>
  <c r="D445" i="1"/>
  <c r="C445" i="1"/>
  <c r="G444" i="1"/>
  <c r="D444" i="1"/>
  <c r="H444" i="1" s="1"/>
  <c r="C444" i="1"/>
  <c r="D443" i="1"/>
  <c r="H443" i="1" s="1"/>
  <c r="C443" i="1"/>
  <c r="D442" i="1"/>
  <c r="H442" i="1" s="1"/>
  <c r="C442" i="1"/>
  <c r="D441" i="1"/>
  <c r="C441" i="1"/>
  <c r="G440" i="1"/>
  <c r="D440" i="1"/>
  <c r="H440" i="1" s="1"/>
  <c r="C440" i="1"/>
  <c r="D439" i="1"/>
  <c r="H439" i="1" s="1"/>
  <c r="C439" i="1"/>
  <c r="G438" i="1"/>
  <c r="D438" i="1"/>
  <c r="H438" i="1" s="1"/>
  <c r="C438" i="1"/>
  <c r="D437" i="1"/>
  <c r="C437" i="1"/>
  <c r="G436" i="1"/>
  <c r="D436" i="1"/>
  <c r="H436" i="1" s="1"/>
  <c r="C436" i="1"/>
  <c r="G435" i="1"/>
  <c r="D435" i="1"/>
  <c r="H435" i="1" s="1"/>
  <c r="C435" i="1"/>
  <c r="G434" i="1"/>
  <c r="D434" i="1"/>
  <c r="H434" i="1" s="1"/>
  <c r="C434" i="1"/>
  <c r="D433" i="1"/>
  <c r="C433" i="1"/>
  <c r="G432" i="1"/>
  <c r="D432" i="1"/>
  <c r="H432" i="1" s="1"/>
  <c r="C432" i="1"/>
  <c r="G431" i="1"/>
  <c r="D431" i="1"/>
  <c r="H431" i="1" s="1"/>
  <c r="C431" i="1"/>
  <c r="D430" i="1"/>
  <c r="H430" i="1" s="1"/>
  <c r="C430" i="1"/>
  <c r="D429" i="1"/>
  <c r="C429" i="1"/>
  <c r="G428" i="1"/>
  <c r="D428" i="1"/>
  <c r="H428" i="1" s="1"/>
  <c r="C428" i="1"/>
  <c r="D427" i="1"/>
  <c r="H427" i="1" s="1"/>
  <c r="C427" i="1"/>
  <c r="D426" i="1"/>
  <c r="H426" i="1" s="1"/>
  <c r="C426" i="1"/>
  <c r="H423" i="1"/>
  <c r="D423" i="1"/>
  <c r="G423" i="1" s="1"/>
  <c r="C423" i="1"/>
  <c r="D422" i="1"/>
  <c r="H422" i="1" s="1"/>
  <c r="C422" i="1"/>
  <c r="C421" i="1"/>
  <c r="D416" i="1"/>
  <c r="H416" i="1" s="1"/>
  <c r="C416" i="1"/>
  <c r="D415" i="1"/>
  <c r="C415" i="1"/>
  <c r="G415" i="1" s="1"/>
  <c r="D414" i="1"/>
  <c r="C414" i="1"/>
  <c r="D411" i="1"/>
  <c r="H411" i="1" s="1"/>
  <c r="C411" i="1"/>
  <c r="D410" i="1"/>
  <c r="C410" i="1"/>
  <c r="H409" i="1"/>
  <c r="D409" i="1"/>
  <c r="C409" i="1"/>
  <c r="G409" i="1" s="1"/>
  <c r="D408" i="1"/>
  <c r="H408" i="1" s="1"/>
  <c r="C408" i="1"/>
  <c r="D407" i="1"/>
  <c r="C407" i="1"/>
  <c r="G407" i="1" s="1"/>
  <c r="D406" i="1"/>
  <c r="C406" i="1"/>
  <c r="H405" i="1"/>
  <c r="D405" i="1"/>
  <c r="C405" i="1"/>
  <c r="G405" i="1" s="1"/>
  <c r="D404" i="1"/>
  <c r="H404" i="1" s="1"/>
  <c r="C404" i="1"/>
  <c r="D403" i="1"/>
  <c r="C403" i="1"/>
  <c r="G403" i="1" s="1"/>
  <c r="D402" i="1"/>
  <c r="C402" i="1"/>
  <c r="D401" i="1"/>
  <c r="H400" i="1"/>
  <c r="D400" i="1"/>
  <c r="C400" i="1"/>
  <c r="H399" i="1"/>
  <c r="D399" i="1"/>
  <c r="C399" i="1"/>
  <c r="D398" i="1"/>
  <c r="C398" i="1"/>
  <c r="D397" i="1"/>
  <c r="C397" i="1"/>
  <c r="G397" i="1" s="1"/>
  <c r="H396" i="1"/>
  <c r="D396" i="1"/>
  <c r="C396" i="1"/>
  <c r="D395" i="1"/>
  <c r="H395" i="1" s="1"/>
  <c r="C395" i="1"/>
  <c r="D394" i="1"/>
  <c r="C394" i="1"/>
  <c r="H393" i="1"/>
  <c r="D393" i="1"/>
  <c r="C393" i="1"/>
  <c r="G393" i="1" s="1"/>
  <c r="D392" i="1"/>
  <c r="H392" i="1" s="1"/>
  <c r="C392" i="1"/>
  <c r="D391" i="1"/>
  <c r="C391" i="1"/>
  <c r="G391" i="1" s="1"/>
  <c r="D390" i="1"/>
  <c r="C390" i="1"/>
  <c r="H389" i="1"/>
  <c r="D389" i="1"/>
  <c r="C389" i="1"/>
  <c r="G389" i="1" s="1"/>
  <c r="D388" i="1"/>
  <c r="H388" i="1" s="1"/>
  <c r="C388" i="1"/>
  <c r="D387" i="1"/>
  <c r="C387" i="1"/>
  <c r="G387" i="1" s="1"/>
  <c r="D386" i="1"/>
  <c r="C386" i="1"/>
  <c r="D385" i="1"/>
  <c r="C385" i="1"/>
  <c r="G385" i="1" s="1"/>
  <c r="H384" i="1"/>
  <c r="D384" i="1"/>
  <c r="C384" i="1"/>
  <c r="H383" i="1"/>
  <c r="D383" i="1"/>
  <c r="C383" i="1"/>
  <c r="D382" i="1"/>
  <c r="C382" i="1"/>
  <c r="D381" i="1"/>
  <c r="C381" i="1"/>
  <c r="G381" i="1" s="1"/>
  <c r="H380" i="1"/>
  <c r="D380" i="1"/>
  <c r="C380" i="1"/>
  <c r="D379" i="1"/>
  <c r="H379" i="1" s="1"/>
  <c r="C379" i="1"/>
  <c r="D378" i="1"/>
  <c r="C378" i="1"/>
  <c r="H377" i="1"/>
  <c r="D377" i="1"/>
  <c r="C377" i="1"/>
  <c r="G377" i="1" s="1"/>
  <c r="D376" i="1"/>
  <c r="H376" i="1" s="1"/>
  <c r="C376" i="1"/>
  <c r="D375" i="1"/>
  <c r="C375" i="1"/>
  <c r="G375" i="1" s="1"/>
  <c r="D374" i="1"/>
  <c r="C374" i="1"/>
  <c r="H373" i="1"/>
  <c r="D373" i="1"/>
  <c r="C373" i="1"/>
  <c r="G373" i="1" s="1"/>
  <c r="D372" i="1"/>
  <c r="H372" i="1" s="1"/>
  <c r="C372" i="1"/>
  <c r="D371" i="1"/>
  <c r="C371" i="1"/>
  <c r="G371" i="1" s="1"/>
  <c r="D370" i="1"/>
  <c r="C370" i="1"/>
  <c r="D369" i="1"/>
  <c r="C369" i="1"/>
  <c r="G369" i="1" s="1"/>
  <c r="D367" i="1"/>
  <c r="H367" i="1" s="1"/>
  <c r="C367" i="1"/>
  <c r="D366" i="1"/>
  <c r="C366" i="1"/>
  <c r="H365" i="1"/>
  <c r="D365" i="1"/>
  <c r="C365" i="1"/>
  <c r="G365" i="1" s="1"/>
  <c r="D364" i="1"/>
  <c r="H364" i="1" s="1"/>
  <c r="C364" i="1"/>
  <c r="D363" i="1"/>
  <c r="C363" i="1"/>
  <c r="G363" i="1" s="1"/>
  <c r="D362" i="1"/>
  <c r="C362" i="1"/>
  <c r="H361" i="1"/>
  <c r="D361" i="1"/>
  <c r="C361" i="1"/>
  <c r="G361" i="1" s="1"/>
  <c r="D360" i="1"/>
  <c r="H360" i="1" s="1"/>
  <c r="C360" i="1"/>
  <c r="D359" i="1"/>
  <c r="C359" i="1"/>
  <c r="G359" i="1" s="1"/>
  <c r="D358" i="1"/>
  <c r="C358" i="1"/>
  <c r="D357" i="1"/>
  <c r="C357" i="1"/>
  <c r="G357" i="1" s="1"/>
  <c r="H356" i="1"/>
  <c r="D356" i="1"/>
  <c r="C356" i="1"/>
  <c r="D354" i="1"/>
  <c r="C354" i="1"/>
  <c r="D353" i="1"/>
  <c r="C353" i="1"/>
  <c r="G353" i="1" s="1"/>
  <c r="H352" i="1"/>
  <c r="D352" i="1"/>
  <c r="C352" i="1"/>
  <c r="D351" i="1"/>
  <c r="H351" i="1" s="1"/>
  <c r="C351" i="1"/>
  <c r="D350" i="1"/>
  <c r="C350" i="1"/>
  <c r="D349" i="1"/>
  <c r="D348" i="1"/>
  <c r="H348" i="1" s="1"/>
  <c r="C348" i="1"/>
  <c r="D347" i="1"/>
  <c r="C347" i="1"/>
  <c r="G347" i="1" s="1"/>
  <c r="D346" i="1"/>
  <c r="C346" i="1"/>
  <c r="H345" i="1"/>
  <c r="D345" i="1"/>
  <c r="C345" i="1"/>
  <c r="G345" i="1" s="1"/>
  <c r="D344" i="1"/>
  <c r="H344" i="1" s="1"/>
  <c r="C344" i="1"/>
  <c r="D343" i="1"/>
  <c r="C343" i="1"/>
  <c r="G343" i="1" s="1"/>
  <c r="D342" i="1"/>
  <c r="C342" i="1"/>
  <c r="D341" i="1"/>
  <c r="C341" i="1"/>
  <c r="G341" i="1" s="1"/>
  <c r="H340" i="1"/>
  <c r="D340" i="1"/>
  <c r="C340" i="1"/>
  <c r="H339" i="1"/>
  <c r="D339" i="1"/>
  <c r="C339" i="1"/>
  <c r="D338" i="1"/>
  <c r="C338" i="1"/>
  <c r="D337" i="1"/>
  <c r="C337" i="1"/>
  <c r="G337" i="1" s="1"/>
  <c r="H336" i="1"/>
  <c r="D336" i="1"/>
  <c r="C336" i="1"/>
  <c r="D335" i="1"/>
  <c r="H335" i="1" s="1"/>
  <c r="C335" i="1"/>
  <c r="D334" i="1"/>
  <c r="C334" i="1"/>
  <c r="H333" i="1"/>
  <c r="D333" i="1"/>
  <c r="C333" i="1"/>
  <c r="G333" i="1" s="1"/>
  <c r="D332" i="1"/>
  <c r="H332" i="1" s="1"/>
  <c r="C332" i="1"/>
  <c r="D331" i="1"/>
  <c r="C331" i="1"/>
  <c r="G331" i="1" s="1"/>
  <c r="D330" i="1"/>
  <c r="C330" i="1"/>
  <c r="H329" i="1"/>
  <c r="D329" i="1"/>
  <c r="C329" i="1"/>
  <c r="G329" i="1" s="1"/>
  <c r="D328" i="1"/>
  <c r="H328" i="1" s="1"/>
  <c r="C328" i="1"/>
  <c r="D327" i="1"/>
  <c r="C327" i="1"/>
  <c r="G327" i="1" s="1"/>
  <c r="D326" i="1"/>
  <c r="C326" i="1"/>
  <c r="D325" i="1"/>
  <c r="C325" i="1"/>
  <c r="G325" i="1" s="1"/>
  <c r="H324" i="1"/>
  <c r="D324" i="1"/>
  <c r="C324" i="1"/>
  <c r="H323" i="1"/>
  <c r="D323" i="1"/>
  <c r="C323" i="1"/>
  <c r="D322" i="1"/>
  <c r="C322" i="1"/>
  <c r="D321" i="1"/>
  <c r="C321" i="1"/>
  <c r="G321" i="1" s="1"/>
  <c r="H320" i="1"/>
  <c r="D320" i="1"/>
  <c r="C320" i="1"/>
  <c r="D319" i="1"/>
  <c r="H319" i="1" s="1"/>
  <c r="C319" i="1"/>
  <c r="D318" i="1"/>
  <c r="C318" i="1"/>
  <c r="H317" i="1"/>
  <c r="D317" i="1"/>
  <c r="C317" i="1"/>
  <c r="D316" i="1"/>
  <c r="D315" i="1"/>
  <c r="C315" i="1"/>
  <c r="G315" i="1" s="1"/>
  <c r="D314" i="1"/>
  <c r="C314" i="1"/>
  <c r="D313" i="1"/>
  <c r="C313" i="1"/>
  <c r="G313" i="1" s="1"/>
  <c r="H312" i="1"/>
  <c r="D312" i="1"/>
  <c r="C312" i="1"/>
  <c r="H311" i="1"/>
  <c r="D311" i="1"/>
  <c r="C311" i="1"/>
  <c r="D310" i="1"/>
  <c r="C310" i="1"/>
  <c r="D309" i="1"/>
  <c r="C309" i="1"/>
  <c r="G309" i="1" s="1"/>
  <c r="H308" i="1"/>
  <c r="D308" i="1"/>
  <c r="C308" i="1"/>
  <c r="D307" i="1"/>
  <c r="H307" i="1" s="1"/>
  <c r="C307" i="1"/>
  <c r="D306" i="1"/>
  <c r="C306" i="1"/>
  <c r="H305" i="1"/>
  <c r="D305" i="1"/>
  <c r="C305" i="1"/>
  <c r="G305" i="1" s="1"/>
  <c r="D304" i="1"/>
  <c r="H304" i="1" s="1"/>
  <c r="C304" i="1"/>
  <c r="D302" i="1"/>
  <c r="C302" i="1"/>
  <c r="H301" i="1"/>
  <c r="D301" i="1"/>
  <c r="C301" i="1"/>
  <c r="G301" i="1" s="1"/>
  <c r="D300" i="1"/>
  <c r="H300" i="1" s="1"/>
  <c r="C300" i="1"/>
  <c r="D299" i="1"/>
  <c r="C299" i="1"/>
  <c r="D298" i="1"/>
  <c r="C298" i="1"/>
  <c r="D294" i="1"/>
  <c r="C294" i="1"/>
  <c r="H293" i="1"/>
  <c r="D293" i="1"/>
  <c r="C293" i="1"/>
  <c r="G293" i="1" s="1"/>
  <c r="D292" i="1"/>
  <c r="H292" i="1" s="1"/>
  <c r="C292" i="1"/>
  <c r="D291" i="1"/>
  <c r="C291" i="1"/>
  <c r="G291" i="1" s="1"/>
  <c r="D290" i="1"/>
  <c r="C290" i="1"/>
  <c r="D289" i="1"/>
  <c r="C289" i="1"/>
  <c r="G289" i="1" s="1"/>
  <c r="H288" i="1"/>
  <c r="D288" i="1"/>
  <c r="C288" i="1"/>
  <c r="H287" i="1"/>
  <c r="D287" i="1"/>
  <c r="C287" i="1"/>
  <c r="D286" i="1"/>
  <c r="C286" i="1"/>
  <c r="D285" i="1"/>
  <c r="C285" i="1"/>
  <c r="G285" i="1" s="1"/>
  <c r="H284" i="1"/>
  <c r="D284" i="1"/>
  <c r="C284" i="1"/>
  <c r="D283" i="1"/>
  <c r="H283" i="1" s="1"/>
  <c r="C283" i="1"/>
  <c r="D282" i="1"/>
  <c r="C282" i="1"/>
  <c r="H281" i="1"/>
  <c r="D281" i="1"/>
  <c r="C281" i="1"/>
  <c r="G281" i="1" s="1"/>
  <c r="D280" i="1"/>
  <c r="H280" i="1" s="1"/>
  <c r="C280" i="1"/>
  <c r="D279" i="1"/>
  <c r="C279" i="1"/>
  <c r="G279" i="1" s="1"/>
  <c r="D278" i="1"/>
  <c r="C278" i="1"/>
  <c r="H277" i="1"/>
  <c r="D277" i="1"/>
  <c r="C277" i="1"/>
  <c r="G277" i="1" s="1"/>
  <c r="D276" i="1"/>
  <c r="H276" i="1" s="1"/>
  <c r="C276" i="1"/>
  <c r="D275" i="1"/>
  <c r="C275" i="1"/>
  <c r="G275" i="1" s="1"/>
  <c r="D274" i="1"/>
  <c r="C274" i="1"/>
  <c r="D273" i="1"/>
  <c r="C273" i="1"/>
  <c r="G273" i="1" s="1"/>
  <c r="H272" i="1"/>
  <c r="D272" i="1"/>
  <c r="C272" i="1"/>
  <c r="H271" i="1"/>
  <c r="D271" i="1"/>
  <c r="C271" i="1"/>
  <c r="D270" i="1"/>
  <c r="C270" i="1"/>
  <c r="H268" i="1"/>
  <c r="D268" i="1"/>
  <c r="C268" i="1"/>
  <c r="D267" i="1"/>
  <c r="H267" i="1" s="1"/>
  <c r="C267" i="1"/>
  <c r="D266" i="1"/>
  <c r="C266" i="1"/>
  <c r="H265" i="1"/>
  <c r="D265" i="1"/>
  <c r="C265" i="1"/>
  <c r="G265" i="1" s="1"/>
  <c r="D264" i="1"/>
  <c r="H264" i="1" s="1"/>
  <c r="C264" i="1"/>
  <c r="D263" i="1"/>
  <c r="C263" i="1"/>
  <c r="G263" i="1" s="1"/>
  <c r="D262" i="1"/>
  <c r="C262" i="1"/>
  <c r="H261" i="1"/>
  <c r="D261" i="1"/>
  <c r="C261" i="1"/>
  <c r="G261" i="1" s="1"/>
  <c r="D260" i="1"/>
  <c r="H260" i="1" s="1"/>
  <c r="C260" i="1"/>
  <c r="D259" i="1"/>
  <c r="C259" i="1"/>
  <c r="G259" i="1" s="1"/>
  <c r="D258" i="1"/>
  <c r="D257" i="1"/>
  <c r="C257" i="1"/>
  <c r="G257" i="1" s="1"/>
  <c r="H256" i="1"/>
  <c r="D256" i="1"/>
  <c r="C256" i="1"/>
  <c r="H255" i="1"/>
  <c r="D255" i="1"/>
  <c r="C255" i="1"/>
  <c r="D254" i="1"/>
  <c r="C254" i="1"/>
  <c r="D253" i="1"/>
  <c r="C253" i="1"/>
  <c r="G253" i="1" s="1"/>
  <c r="H252" i="1"/>
  <c r="D252" i="1"/>
  <c r="C252" i="1"/>
  <c r="D251" i="1"/>
  <c r="H251" i="1" s="1"/>
  <c r="C251" i="1"/>
  <c r="D250" i="1"/>
  <c r="C250" i="1"/>
  <c r="H249" i="1"/>
  <c r="D249" i="1"/>
  <c r="C249" i="1"/>
  <c r="G249" i="1" s="1"/>
  <c r="D248" i="1"/>
  <c r="H248" i="1" s="1"/>
  <c r="C248" i="1"/>
  <c r="D247" i="1"/>
  <c r="C247" i="1"/>
  <c r="G247" i="1" s="1"/>
  <c r="D246" i="1"/>
  <c r="C246" i="1"/>
  <c r="H245" i="1"/>
  <c r="D245" i="1"/>
  <c r="C245" i="1"/>
  <c r="G245" i="1" s="1"/>
  <c r="D244" i="1"/>
  <c r="H244" i="1" s="1"/>
  <c r="C244" i="1"/>
  <c r="D243" i="1"/>
  <c r="C243" i="1"/>
  <c r="G243" i="1" s="1"/>
  <c r="D242" i="1"/>
  <c r="C242" i="1"/>
  <c r="D241" i="1"/>
  <c r="C241" i="1"/>
  <c r="G241" i="1" s="1"/>
  <c r="H240" i="1"/>
  <c r="D240" i="1"/>
  <c r="C240" i="1"/>
  <c r="H239" i="1"/>
  <c r="D239" i="1"/>
  <c r="C239" i="1"/>
  <c r="D238" i="1"/>
  <c r="C238" i="1"/>
  <c r="D237" i="1"/>
  <c r="C237" i="1"/>
  <c r="G237" i="1" s="1"/>
  <c r="H236" i="1"/>
  <c r="D236" i="1"/>
  <c r="C236" i="1"/>
  <c r="D235" i="1"/>
  <c r="H235" i="1" s="1"/>
  <c r="C235" i="1"/>
  <c r="D234" i="1"/>
  <c r="C234" i="1"/>
  <c r="H233" i="1"/>
  <c r="D233" i="1"/>
  <c r="C233" i="1"/>
  <c r="G233" i="1" s="1"/>
  <c r="D232" i="1"/>
  <c r="H232" i="1" s="1"/>
  <c r="C232" i="1"/>
  <c r="D231" i="1"/>
  <c r="C231" i="1"/>
  <c r="G231" i="1" s="1"/>
  <c r="D230" i="1"/>
  <c r="C230" i="1"/>
  <c r="H229" i="1"/>
  <c r="D229" i="1"/>
  <c r="C229" i="1"/>
  <c r="G229" i="1" s="1"/>
  <c r="D228" i="1"/>
  <c r="H228" i="1" s="1"/>
  <c r="C228" i="1"/>
  <c r="D227" i="1"/>
  <c r="C227" i="1"/>
  <c r="G227" i="1" s="1"/>
  <c r="D226" i="1"/>
  <c r="D225" i="1"/>
  <c r="C225" i="1"/>
  <c r="G225" i="1" s="1"/>
  <c r="H224" i="1"/>
  <c r="D224" i="1"/>
  <c r="C224" i="1"/>
  <c r="H223" i="1"/>
  <c r="D223" i="1"/>
  <c r="C223" i="1"/>
  <c r="D222" i="1"/>
  <c r="C222" i="1"/>
  <c r="D221" i="1"/>
  <c r="H220" i="1"/>
  <c r="D220" i="1"/>
  <c r="C220" i="1"/>
  <c r="D219" i="1"/>
  <c r="H219" i="1" s="1"/>
  <c r="C219" i="1"/>
  <c r="D218" i="1"/>
  <c r="D217" i="1"/>
  <c r="D216" i="1"/>
  <c r="H216" i="1" s="1"/>
  <c r="C216" i="1"/>
  <c r="D215" i="1"/>
  <c r="C215" i="1"/>
  <c r="G215" i="1" s="1"/>
  <c r="D214" i="1"/>
  <c r="C214" i="1"/>
  <c r="H213" i="1"/>
  <c r="D213" i="1"/>
  <c r="C213" i="1"/>
  <c r="D212" i="1"/>
  <c r="H212" i="1" s="1"/>
  <c r="C212" i="1"/>
  <c r="D211" i="1"/>
  <c r="C211" i="1"/>
  <c r="G211" i="1" s="1"/>
  <c r="D210" i="1"/>
  <c r="C210" i="1"/>
  <c r="D209" i="1"/>
  <c r="C209" i="1"/>
  <c r="G209" i="1" s="1"/>
  <c r="H208" i="1"/>
  <c r="D208" i="1"/>
  <c r="C208" i="1"/>
  <c r="D207" i="1"/>
  <c r="H207" i="1" s="1"/>
  <c r="C207" i="1"/>
  <c r="D206" i="1"/>
  <c r="C206" i="1"/>
  <c r="D205" i="1"/>
  <c r="C205" i="1"/>
  <c r="G205" i="1" s="1"/>
  <c r="C204" i="1"/>
  <c r="D203" i="1"/>
  <c r="H203" i="1" s="1"/>
  <c r="C203" i="1"/>
  <c r="D202" i="1"/>
  <c r="C202" i="1"/>
  <c r="H201" i="1"/>
  <c r="D201" i="1"/>
  <c r="C201" i="1"/>
  <c r="G201" i="1" s="1"/>
  <c r="D200" i="1"/>
  <c r="H200" i="1" s="1"/>
  <c r="C200" i="1"/>
  <c r="D199" i="1"/>
  <c r="C199" i="1"/>
  <c r="G199" i="1" s="1"/>
  <c r="G197" i="1"/>
  <c r="D197" i="1"/>
  <c r="C197" i="1"/>
  <c r="D196" i="1"/>
  <c r="G196" i="1" s="1"/>
  <c r="C196" i="1"/>
  <c r="D195" i="1"/>
  <c r="C195" i="1"/>
  <c r="H195" i="1" s="1"/>
  <c r="D194" i="1"/>
  <c r="C194" i="1"/>
  <c r="H194" i="1" s="1"/>
  <c r="D193" i="1"/>
  <c r="G193" i="1" s="1"/>
  <c r="C193" i="1"/>
  <c r="D192" i="1"/>
  <c r="G192" i="1" s="1"/>
  <c r="C192" i="1"/>
  <c r="D191" i="1"/>
  <c r="C191" i="1"/>
  <c r="H191" i="1" s="1"/>
  <c r="C190" i="1"/>
  <c r="G189" i="1"/>
  <c r="D189" i="1"/>
  <c r="C189" i="1"/>
  <c r="D188" i="1"/>
  <c r="G188" i="1" s="1"/>
  <c r="C188" i="1"/>
  <c r="D187" i="1"/>
  <c r="C187" i="1"/>
  <c r="H187" i="1" s="1"/>
  <c r="D186" i="1"/>
  <c r="C186" i="1"/>
  <c r="H186" i="1" s="1"/>
  <c r="D185" i="1"/>
  <c r="C185" i="1"/>
  <c r="H185" i="1" s="1"/>
  <c r="D184" i="1"/>
  <c r="C184" i="1"/>
  <c r="H184" i="1" s="1"/>
  <c r="D183" i="1"/>
  <c r="C183" i="1"/>
  <c r="H183" i="1" s="1"/>
  <c r="D182" i="1"/>
  <c r="C182" i="1"/>
  <c r="D181" i="1"/>
  <c r="C181" i="1"/>
  <c r="H181" i="1" s="1"/>
  <c r="D180" i="1"/>
  <c r="C180" i="1"/>
  <c r="H180" i="1" s="1"/>
  <c r="D179" i="1"/>
  <c r="C179" i="1"/>
  <c r="H179" i="1" s="1"/>
  <c r="D178" i="1"/>
  <c r="C178" i="1"/>
  <c r="H178" i="1" s="1"/>
  <c r="D177" i="1"/>
  <c r="C177" i="1"/>
  <c r="H177" i="1" s="1"/>
  <c r="D176" i="1"/>
  <c r="C176" i="1"/>
  <c r="H176" i="1" s="1"/>
  <c r="D175" i="1"/>
  <c r="C175" i="1"/>
  <c r="H175" i="1" s="1"/>
  <c r="C174" i="1"/>
  <c r="D173" i="1"/>
  <c r="C173" i="1"/>
  <c r="H173" i="1" s="1"/>
  <c r="D172" i="1"/>
  <c r="C172" i="1"/>
  <c r="H172" i="1" s="1"/>
  <c r="D171" i="1"/>
  <c r="C171" i="1"/>
  <c r="H171" i="1" s="1"/>
  <c r="D170" i="1"/>
  <c r="C170" i="1"/>
  <c r="H170" i="1" s="1"/>
  <c r="D169" i="1"/>
  <c r="C169" i="1"/>
  <c r="H169" i="1" s="1"/>
  <c r="D168" i="1"/>
  <c r="C168" i="1"/>
  <c r="H168" i="1" s="1"/>
  <c r="D167" i="1"/>
  <c r="C167" i="1"/>
  <c r="D166" i="1"/>
  <c r="C166" i="1"/>
  <c r="H166" i="1" s="1"/>
  <c r="D165" i="1"/>
  <c r="C165" i="1"/>
  <c r="H165" i="1" s="1"/>
  <c r="D164" i="1"/>
  <c r="C164" i="1"/>
  <c r="H164" i="1" s="1"/>
  <c r="D163" i="1"/>
  <c r="C163" i="1"/>
  <c r="D162" i="1"/>
  <c r="C162" i="1"/>
  <c r="D161" i="1"/>
  <c r="C161" i="1"/>
  <c r="D159" i="1"/>
  <c r="C159" i="1"/>
  <c r="H159" i="1" s="1"/>
  <c r="D158" i="1"/>
  <c r="C158" i="1"/>
  <c r="H158" i="1" s="1"/>
  <c r="D157" i="1"/>
  <c r="C157" i="1"/>
  <c r="H157" i="1" s="1"/>
  <c r="D156" i="1"/>
  <c r="C156" i="1"/>
  <c r="H156" i="1" s="1"/>
  <c r="D155" i="1"/>
  <c r="C155" i="1"/>
  <c r="D154" i="1"/>
  <c r="C154" i="1"/>
  <c r="H154" i="1" s="1"/>
  <c r="D153" i="1"/>
  <c r="C153" i="1"/>
  <c r="H153" i="1" s="1"/>
  <c r="D152" i="1"/>
  <c r="C152" i="1"/>
  <c r="H152" i="1" s="1"/>
  <c r="D151" i="1"/>
  <c r="C151" i="1"/>
  <c r="H151" i="1" s="1"/>
  <c r="D150" i="1"/>
  <c r="C150" i="1"/>
  <c r="H150" i="1" s="1"/>
  <c r="D149" i="1"/>
  <c r="C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C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C87" i="1"/>
  <c r="D86" i="1"/>
  <c r="C86" i="1"/>
  <c r="H86" i="1" s="1"/>
  <c r="D85" i="1"/>
  <c r="C85" i="1"/>
  <c r="H85" i="1" s="1"/>
  <c r="D84" i="1"/>
  <c r="C84" i="1"/>
  <c r="H84" i="1" s="1"/>
  <c r="D83" i="1"/>
  <c r="C83" i="1"/>
  <c r="H83" i="1" s="1"/>
  <c r="D82" i="1"/>
  <c r="C82" i="1"/>
  <c r="H82" i="1" s="1"/>
  <c r="D81" i="1"/>
  <c r="C81" i="1"/>
  <c r="H81" i="1" s="1"/>
  <c r="D80" i="1"/>
  <c r="C80" i="1"/>
  <c r="H80" i="1" s="1"/>
  <c r="D79" i="1"/>
  <c r="C79" i="1"/>
  <c r="H79" i="1" s="1"/>
  <c r="C78" i="1"/>
  <c r="D77" i="1"/>
  <c r="C77" i="1"/>
  <c r="H77" i="1" s="1"/>
  <c r="D76" i="1"/>
  <c r="C76" i="1"/>
  <c r="H76" i="1" s="1"/>
  <c r="D75" i="1"/>
  <c r="C75" i="1"/>
  <c r="H75" i="1" s="1"/>
  <c r="D74" i="1"/>
  <c r="C74" i="1"/>
  <c r="H74" i="1" s="1"/>
  <c r="D73" i="1"/>
  <c r="C73" i="1"/>
  <c r="H73" i="1" s="1"/>
  <c r="D72" i="1"/>
  <c r="C72" i="1"/>
  <c r="H72" i="1" s="1"/>
  <c r="D71" i="1"/>
  <c r="C71" i="1"/>
  <c r="H71" i="1" s="1"/>
  <c r="D70" i="1"/>
  <c r="C70" i="1"/>
  <c r="D69" i="1"/>
  <c r="C69" i="1"/>
  <c r="H69" i="1" s="1"/>
  <c r="D68" i="1"/>
  <c r="C68" i="1"/>
  <c r="H68" i="1" s="1"/>
  <c r="D67" i="1"/>
  <c r="C67" i="1"/>
  <c r="H67" i="1" s="1"/>
  <c r="D66" i="1"/>
  <c r="C66" i="1"/>
  <c r="H66" i="1" s="1"/>
  <c r="D65" i="1"/>
  <c r="C65" i="1"/>
  <c r="H65" i="1" s="1"/>
  <c r="D64"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D25" i="8" l="1"/>
  <c r="C1602" i="1" s="1"/>
  <c r="G1602" i="1" s="1"/>
  <c r="H1614" i="1"/>
  <c r="H1618" i="1"/>
  <c r="C1585" i="1"/>
  <c r="G1587" i="1"/>
  <c r="H1583" i="1"/>
  <c r="G1583" i="1"/>
  <c r="H1586" i="1"/>
  <c r="G753" i="1"/>
  <c r="G729" i="1"/>
  <c r="E51" i="9"/>
  <c r="B296" i="9"/>
  <c r="G649" i="1"/>
  <c r="H649" i="1"/>
  <c r="G610" i="1"/>
  <c r="H610" i="1"/>
  <c r="E597" i="4"/>
  <c r="D591" i="1" s="1"/>
  <c r="F426" i="4"/>
  <c r="G421" i="1"/>
  <c r="E294" i="9"/>
  <c r="B294" i="9" s="1"/>
  <c r="F379" i="4"/>
  <c r="G317" i="1"/>
  <c r="E647" i="4"/>
  <c r="D641" i="1" s="1"/>
  <c r="G299" i="1"/>
  <c r="G422" i="1"/>
  <c r="E648" i="4"/>
  <c r="D642" i="1" s="1"/>
  <c r="E202" i="4"/>
  <c r="D198" i="1" s="1"/>
  <c r="G213" i="1"/>
  <c r="D204" i="1"/>
  <c r="H204" i="1" s="1"/>
  <c r="B243" i="9"/>
  <c r="H190" i="1"/>
  <c r="E55" i="9"/>
  <c r="F242" i="9"/>
  <c r="B242" i="9" s="1"/>
  <c r="H182" i="1"/>
  <c r="F238" i="9"/>
  <c r="B238" i="9" s="1"/>
  <c r="H174" i="1"/>
  <c r="F178" i="4"/>
  <c r="H167" i="1"/>
  <c r="H163" i="1"/>
  <c r="H162" i="1"/>
  <c r="H161" i="1"/>
  <c r="H149" i="1"/>
  <c r="H155" i="1"/>
  <c r="H70" i="1"/>
  <c r="H121" i="1"/>
  <c r="H102" i="1"/>
  <c r="F106" i="4"/>
  <c r="B236" i="9"/>
  <c r="H87" i="1"/>
  <c r="E82" i="4"/>
  <c r="D78" i="1" s="1"/>
  <c r="H78" i="1" s="1"/>
  <c r="F91" i="4"/>
  <c r="F232" i="9"/>
  <c r="B232" i="9" s="1"/>
  <c r="E49" i="4"/>
  <c r="D45" i="1" s="1"/>
  <c r="H64" i="1"/>
  <c r="G222" i="1"/>
  <c r="H222" i="1"/>
  <c r="G238" i="1"/>
  <c r="H238" i="1"/>
  <c r="G254" i="1"/>
  <c r="H254" i="1"/>
  <c r="G354" i="1"/>
  <c r="H354" i="1"/>
  <c r="G398" i="1"/>
  <c r="H398" i="1"/>
  <c r="G519" i="1"/>
  <c r="H519" i="1"/>
  <c r="F222" i="4"/>
  <c r="D221" i="4"/>
  <c r="H1300" i="1"/>
  <c r="G1300" i="1"/>
  <c r="G234" i="1"/>
  <c r="H234" i="1"/>
  <c r="G266" i="1"/>
  <c r="H266" i="1"/>
  <c r="G282" i="1"/>
  <c r="H282" i="1"/>
  <c r="G334" i="1"/>
  <c r="H334" i="1"/>
  <c r="G366" i="1"/>
  <c r="H366" i="1"/>
  <c r="H462" i="1"/>
  <c r="H466" i="1"/>
  <c r="G499" i="1"/>
  <c r="H499" i="1"/>
  <c r="G515" i="1"/>
  <c r="H515" i="1"/>
  <c r="H525" i="1"/>
  <c r="H528" i="1"/>
  <c r="G206" i="1"/>
  <c r="H206" i="1"/>
  <c r="G310" i="1"/>
  <c r="H310" i="1"/>
  <c r="H437" i="1"/>
  <c r="G437" i="1"/>
  <c r="G503" i="1"/>
  <c r="H503" i="1"/>
  <c r="H1081" i="1"/>
  <c r="G1081" i="1"/>
  <c r="G202" i="1"/>
  <c r="H202" i="1"/>
  <c r="C218" i="1"/>
  <c r="G250" i="1"/>
  <c r="H250" i="1"/>
  <c r="G318" i="1"/>
  <c r="H318" i="1"/>
  <c r="G350" i="1"/>
  <c r="H350" i="1"/>
  <c r="G378" i="1"/>
  <c r="H378" i="1"/>
  <c r="G394" i="1"/>
  <c r="H394" i="1"/>
  <c r="G410" i="1"/>
  <c r="H410" i="1"/>
  <c r="G427" i="1"/>
  <c r="G430" i="1"/>
  <c r="H433" i="1"/>
  <c r="G433" i="1"/>
  <c r="G443" i="1"/>
  <c r="G446" i="1"/>
  <c r="H449" i="1"/>
  <c r="G449" i="1"/>
  <c r="G459" i="1"/>
  <c r="H470" i="1"/>
  <c r="H493" i="1"/>
  <c r="H496" i="1"/>
  <c r="H509" i="1"/>
  <c r="H512"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H189" i="1"/>
  <c r="G191" i="1"/>
  <c r="H193" i="1"/>
  <c r="G195" i="1"/>
  <c r="H197" i="1"/>
  <c r="H199" i="1"/>
  <c r="G207" i="1"/>
  <c r="H209" i="1"/>
  <c r="G214" i="1"/>
  <c r="H214" i="1"/>
  <c r="H215" i="1"/>
  <c r="G223" i="1"/>
  <c r="H225" i="1"/>
  <c r="G230" i="1"/>
  <c r="H230" i="1"/>
  <c r="H231" i="1"/>
  <c r="G239" i="1"/>
  <c r="H241" i="1"/>
  <c r="G246" i="1"/>
  <c r="H246" i="1"/>
  <c r="H247" i="1"/>
  <c r="G255" i="1"/>
  <c r="H257" i="1"/>
  <c r="G262" i="1"/>
  <c r="H262" i="1"/>
  <c r="H263" i="1"/>
  <c r="G271" i="1"/>
  <c r="H273" i="1"/>
  <c r="G278" i="1"/>
  <c r="H278" i="1"/>
  <c r="H279" i="1"/>
  <c r="G287" i="1"/>
  <c r="H289" i="1"/>
  <c r="G294" i="1"/>
  <c r="H294" i="1"/>
  <c r="G302" i="1"/>
  <c r="H302" i="1"/>
  <c r="G311" i="1"/>
  <c r="H313" i="1"/>
  <c r="G323" i="1"/>
  <c r="H325" i="1"/>
  <c r="G330" i="1"/>
  <c r="H330" i="1"/>
  <c r="H331" i="1"/>
  <c r="G339" i="1"/>
  <c r="H341" i="1"/>
  <c r="G346" i="1"/>
  <c r="H346" i="1"/>
  <c r="H347" i="1"/>
  <c r="H357" i="1"/>
  <c r="G362" i="1"/>
  <c r="H362" i="1"/>
  <c r="H363" i="1"/>
  <c r="H369" i="1"/>
  <c r="G374" i="1"/>
  <c r="H374" i="1"/>
  <c r="H375" i="1"/>
  <c r="G383" i="1"/>
  <c r="H385" i="1"/>
  <c r="G390" i="1"/>
  <c r="H390" i="1"/>
  <c r="H391" i="1"/>
  <c r="G399" i="1"/>
  <c r="G406" i="1"/>
  <c r="H406" i="1"/>
  <c r="H407" i="1"/>
  <c r="G414" i="1"/>
  <c r="H414" i="1"/>
  <c r="H415" i="1"/>
  <c r="G426" i="1"/>
  <c r="H429" i="1"/>
  <c r="G429" i="1"/>
  <c r="G439" i="1"/>
  <c r="G442" i="1"/>
  <c r="H445" i="1"/>
  <c r="G445" i="1"/>
  <c r="G455" i="1"/>
  <c r="G458" i="1"/>
  <c r="H461" i="1"/>
  <c r="H465" i="1"/>
  <c r="H469" i="1"/>
  <c r="H489" i="1"/>
  <c r="H492" i="1"/>
  <c r="G495" i="1"/>
  <c r="H495" i="1"/>
  <c r="H505" i="1"/>
  <c r="H508" i="1"/>
  <c r="G511" i="1"/>
  <c r="H511" i="1"/>
  <c r="H521" i="1"/>
  <c r="H524" i="1"/>
  <c r="G527" i="1"/>
  <c r="H527" i="1"/>
  <c r="G532" i="1"/>
  <c r="G1573" i="1"/>
  <c r="J1573" i="1"/>
  <c r="H1585" i="1"/>
  <c r="G1585" i="1"/>
  <c r="H1589" i="1"/>
  <c r="G1589" i="1"/>
  <c r="H1593" i="1"/>
  <c r="G1593" i="1"/>
  <c r="H1597" i="1"/>
  <c r="G1597" i="1"/>
  <c r="H1601" i="1"/>
  <c r="G1601" i="1"/>
  <c r="H1605" i="1"/>
  <c r="G1605" i="1"/>
  <c r="H1609" i="1"/>
  <c r="G1609" i="1"/>
  <c r="H1613" i="1"/>
  <c r="G1613" i="1"/>
  <c r="H1617" i="1"/>
  <c r="G1617" i="1"/>
  <c r="G270" i="1"/>
  <c r="H270" i="1"/>
  <c r="G286" i="1"/>
  <c r="H286" i="1"/>
  <c r="G322" i="1"/>
  <c r="H322" i="1"/>
  <c r="G338" i="1"/>
  <c r="H338" i="1"/>
  <c r="G382" i="1"/>
  <c r="H382" i="1"/>
  <c r="H453" i="1"/>
  <c r="G453" i="1"/>
  <c r="G487" i="1"/>
  <c r="H487" i="1"/>
  <c r="H1087" i="1"/>
  <c r="G1087" i="1"/>
  <c r="H1409" i="1"/>
  <c r="G1409" i="1"/>
  <c r="C221" i="1"/>
  <c r="G306" i="1"/>
  <c r="H306" i="1"/>
  <c r="H188" i="1"/>
  <c r="G190" i="1"/>
  <c r="H192" i="1"/>
  <c r="G194" i="1"/>
  <c r="H196" i="1"/>
  <c r="G203" i="1"/>
  <c r="H205" i="1"/>
  <c r="G210" i="1"/>
  <c r="H210" i="1"/>
  <c r="H211" i="1"/>
  <c r="G219" i="1"/>
  <c r="H227" i="1"/>
  <c r="G235" i="1"/>
  <c r="H237" i="1"/>
  <c r="G242" i="1"/>
  <c r="H242" i="1"/>
  <c r="H243" i="1"/>
  <c r="G251" i="1"/>
  <c r="H253" i="1"/>
  <c r="H259" i="1"/>
  <c r="G267" i="1"/>
  <c r="G274" i="1"/>
  <c r="H274" i="1"/>
  <c r="H275" i="1"/>
  <c r="G283" i="1"/>
  <c r="H285" i="1"/>
  <c r="G290" i="1"/>
  <c r="H290" i="1"/>
  <c r="H291" i="1"/>
  <c r="G298" i="1"/>
  <c r="H298" i="1"/>
  <c r="H299" i="1"/>
  <c r="G307" i="1"/>
  <c r="H309" i="1"/>
  <c r="G314" i="1"/>
  <c r="H314" i="1"/>
  <c r="H315" i="1"/>
  <c r="G319" i="1"/>
  <c r="H321" i="1"/>
  <c r="G326" i="1"/>
  <c r="H326" i="1"/>
  <c r="H327" i="1"/>
  <c r="G335" i="1"/>
  <c r="H337" i="1"/>
  <c r="G342" i="1"/>
  <c r="H342" i="1"/>
  <c r="H343" i="1"/>
  <c r="G351" i="1"/>
  <c r="H353" i="1"/>
  <c r="G358" i="1"/>
  <c r="H358" i="1"/>
  <c r="H359" i="1"/>
  <c r="G367" i="1"/>
  <c r="G370" i="1"/>
  <c r="H370" i="1"/>
  <c r="H371" i="1"/>
  <c r="G379" i="1"/>
  <c r="H381" i="1"/>
  <c r="G386" i="1"/>
  <c r="H386" i="1"/>
  <c r="H387" i="1"/>
  <c r="G395" i="1"/>
  <c r="H397" i="1"/>
  <c r="G402" i="1"/>
  <c r="H402" i="1"/>
  <c r="H403" i="1"/>
  <c r="G411" i="1"/>
  <c r="H441" i="1"/>
  <c r="G441" i="1"/>
  <c r="H457" i="1"/>
  <c r="G457" i="1"/>
  <c r="G491" i="1"/>
  <c r="H491" i="1"/>
  <c r="G507" i="1"/>
  <c r="H507" i="1"/>
  <c r="G523" i="1"/>
  <c r="H523" i="1"/>
  <c r="G200" i="1"/>
  <c r="G204" i="1"/>
  <c r="G208" i="1"/>
  <c r="G212" i="1"/>
  <c r="G216" i="1"/>
  <c r="G220" i="1"/>
  <c r="G224" i="1"/>
  <c r="G228" i="1"/>
  <c r="G232" i="1"/>
  <c r="G236" i="1"/>
  <c r="G240" i="1"/>
  <c r="G244" i="1"/>
  <c r="G248" i="1"/>
  <c r="G252" i="1"/>
  <c r="G256" i="1"/>
  <c r="G260" i="1"/>
  <c r="G264" i="1"/>
  <c r="G268" i="1"/>
  <c r="G272" i="1"/>
  <c r="G276" i="1"/>
  <c r="G280" i="1"/>
  <c r="G284" i="1"/>
  <c r="G288" i="1"/>
  <c r="G292" i="1"/>
  <c r="G300" i="1"/>
  <c r="G304" i="1"/>
  <c r="G308" i="1"/>
  <c r="G312" i="1"/>
  <c r="G320" i="1"/>
  <c r="G324" i="1"/>
  <c r="G328" i="1"/>
  <c r="G332" i="1"/>
  <c r="G336" i="1"/>
  <c r="G340" i="1"/>
  <c r="G344" i="1"/>
  <c r="G348" i="1"/>
  <c r="G352" i="1"/>
  <c r="G356" i="1"/>
  <c r="G360" i="1"/>
  <c r="G364" i="1"/>
  <c r="G372" i="1"/>
  <c r="G376" i="1"/>
  <c r="G380" i="1"/>
  <c r="G384" i="1"/>
  <c r="G388" i="1"/>
  <c r="G392" i="1"/>
  <c r="G396" i="1"/>
  <c r="G400" i="1"/>
  <c r="G404" i="1"/>
  <c r="G408" i="1"/>
  <c r="G416" i="1"/>
  <c r="H1544" i="1"/>
  <c r="G1544" i="1"/>
  <c r="I1544" i="1" s="1"/>
  <c r="J1544" i="1"/>
  <c r="G1580" i="1"/>
  <c r="J1580" i="1"/>
  <c r="G1567" i="1"/>
  <c r="J1567" i="1"/>
  <c r="H1625" i="1"/>
  <c r="G1625"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H1542" i="1"/>
  <c r="G1542" i="1"/>
  <c r="J1542" i="1"/>
  <c r="I1550" i="1"/>
  <c r="I1554" i="1"/>
  <c r="I1558" i="1"/>
  <c r="I1562" i="1"/>
  <c r="H1565" i="1"/>
  <c r="H1569" i="1"/>
  <c r="H1572" i="1"/>
  <c r="H1575" i="1"/>
  <c r="H1578" i="1"/>
  <c r="I1578" i="1" s="1"/>
  <c r="F263" i="4"/>
  <c r="D262" i="4"/>
  <c r="I1564" i="1"/>
  <c r="I1565" i="1"/>
  <c r="I1568" i="1"/>
  <c r="I1569" i="1"/>
  <c r="I1574" i="1"/>
  <c r="I1575" i="1"/>
  <c r="I1581" i="1"/>
  <c r="D565" i="1"/>
  <c r="H1546" i="1"/>
  <c r="G1546" i="1"/>
  <c r="I1546" i="1" s="1"/>
  <c r="J1546" i="1"/>
  <c r="I1548" i="1"/>
  <c r="I1551" i="1"/>
  <c r="I1552" i="1"/>
  <c r="I1559" i="1"/>
  <c r="I1560" i="1"/>
  <c r="J1565" i="1"/>
  <c r="H1567" i="1"/>
  <c r="J1569" i="1"/>
  <c r="H1571" i="1"/>
  <c r="H1573" i="1"/>
  <c r="J1575" i="1"/>
  <c r="H1577" i="1"/>
  <c r="J1578" i="1"/>
  <c r="H1580" i="1"/>
  <c r="E164" i="4"/>
  <c r="I27" i="3"/>
  <c r="D1431" i="1"/>
  <c r="F355" i="4"/>
  <c r="D354" i="4"/>
  <c r="F407" i="4"/>
  <c r="D406" i="4"/>
  <c r="G203" i="9"/>
  <c r="E203" i="9" s="1"/>
  <c r="B203" i="9" s="1"/>
  <c r="F432" i="4"/>
  <c r="D431" i="4"/>
  <c r="F13" i="5"/>
  <c r="D12" i="5"/>
  <c r="F220" i="5"/>
  <c r="D219" i="5"/>
  <c r="H27" i="3"/>
  <c r="F35" i="6"/>
  <c r="G345" i="9"/>
  <c r="E345" i="9" s="1"/>
  <c r="H32" i="3"/>
  <c r="F17" i="4"/>
  <c r="G192" i="9"/>
  <c r="E192" i="9" s="1"/>
  <c r="B192" i="9" s="1"/>
  <c r="D49" i="4"/>
  <c r="F64" i="4"/>
  <c r="F203" i="4"/>
  <c r="D202" i="4"/>
  <c r="E308" i="4"/>
  <c r="E360" i="4"/>
  <c r="E431" i="4"/>
  <c r="E466" i="4"/>
  <c r="D460" i="1" s="1"/>
  <c r="H180" i="9"/>
  <c r="F492" i="4"/>
  <c r="D491" i="4"/>
  <c r="F71" i="5"/>
  <c r="D70" i="5"/>
  <c r="G338" i="9"/>
  <c r="E338" i="9" s="1"/>
  <c r="B338" i="9" s="1"/>
  <c r="F203" i="5"/>
  <c r="E219" i="5"/>
  <c r="F6" i="6"/>
  <c r="D5" i="6"/>
  <c r="C1018" i="1"/>
  <c r="C1046" i="1"/>
  <c r="C1132" i="1"/>
  <c r="C1152" i="1"/>
  <c r="C1224" i="1"/>
  <c r="C1431" i="1"/>
  <c r="C1485" i="1"/>
  <c r="C1538" i="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C1623" i="1"/>
  <c r="G1624" i="1"/>
  <c r="G1628" i="1"/>
  <c r="G1632" i="1"/>
  <c r="G1636" i="1"/>
  <c r="G1640" i="1"/>
  <c r="G1644" i="1"/>
  <c r="G1648" i="1"/>
  <c r="G1652" i="1"/>
  <c r="G1656" i="1"/>
  <c r="G1660" i="1"/>
  <c r="G1664" i="1"/>
  <c r="G1668" i="1"/>
  <c r="G1672" i="1"/>
  <c r="G1676" i="1"/>
  <c r="G1680" i="1"/>
  <c r="G1684" i="1"/>
  <c r="D7" i="4"/>
  <c r="D43" i="4"/>
  <c r="G201" i="9"/>
  <c r="E201" i="9" s="1"/>
  <c r="B201" i="9" s="1"/>
  <c r="F135" i="4"/>
  <c r="D134" i="4"/>
  <c r="D164" i="4"/>
  <c r="F165" i="4"/>
  <c r="D230" i="4"/>
  <c r="D273" i="4"/>
  <c r="F480" i="4"/>
  <c r="D479" i="4"/>
  <c r="E491" i="4"/>
  <c r="D485" i="1" s="1"/>
  <c r="D571" i="4"/>
  <c r="E584" i="4"/>
  <c r="D578" i="1" s="1"/>
  <c r="E70" i="5"/>
  <c r="D119" i="5"/>
  <c r="E5" i="6"/>
  <c r="D1125" i="1"/>
  <c r="D1207" i="1"/>
  <c r="D1255" i="1"/>
  <c r="D1301" i="1"/>
  <c r="D1462" i="1"/>
  <c r="C1622" i="1"/>
  <c r="F194" i="4"/>
  <c r="F208" i="4"/>
  <c r="F309" i="4"/>
  <c r="F361" i="4"/>
  <c r="G205" i="9"/>
  <c r="E205" i="9" s="1"/>
  <c r="B205" i="9" s="1"/>
  <c r="F598" i="4"/>
  <c r="D597" i="4"/>
  <c r="D648" i="4"/>
  <c r="I21" i="3"/>
  <c r="E177" i="5"/>
  <c r="F252" i="5"/>
  <c r="F256" i="5"/>
  <c r="D255" i="5"/>
  <c r="D114" i="6"/>
  <c r="F115" i="6"/>
  <c r="D647" i="4"/>
  <c r="B27" i="9"/>
  <c r="B31" i="9"/>
  <c r="B35" i="9"/>
  <c r="B39" i="9"/>
  <c r="B43" i="9"/>
  <c r="B47" i="9"/>
  <c r="B51" i="9"/>
  <c r="B55" i="9"/>
  <c r="B59" i="9"/>
  <c r="B63" i="9"/>
  <c r="B67" i="9"/>
  <c r="B75" i="9"/>
  <c r="B83" i="9"/>
  <c r="B91" i="9"/>
  <c r="B118" i="9"/>
  <c r="B125" i="9"/>
  <c r="B150" i="9"/>
  <c r="B166" i="9"/>
  <c r="B173" i="9"/>
  <c r="G188" i="9"/>
  <c r="E188" i="9" s="1"/>
  <c r="B188" i="9" s="1"/>
  <c r="G190" i="9"/>
  <c r="E190" i="9" s="1"/>
  <c r="B190" i="9" s="1"/>
  <c r="G198" i="9"/>
  <c r="E198" i="9" s="1"/>
  <c r="B198" i="9" s="1"/>
  <c r="G202" i="9"/>
  <c r="E202" i="9" s="1"/>
  <c r="B202" i="9" s="1"/>
  <c r="G204" i="9"/>
  <c r="E204" i="9" s="1"/>
  <c r="B204" i="9" s="1"/>
  <c r="G315" i="9"/>
  <c r="D321" i="4"/>
  <c r="D373" i="4"/>
  <c r="D466" i="4"/>
  <c r="D536" i="4"/>
  <c r="D584" i="4"/>
  <c r="D135" i="5"/>
  <c r="H316" i="9"/>
  <c r="E316" i="9" s="1"/>
  <c r="B316" i="9" s="1"/>
  <c r="H315" i="9"/>
  <c r="E336" i="9"/>
  <c r="B336" i="9" s="1"/>
  <c r="E26" i="9"/>
  <c r="B26" i="9" s="1"/>
  <c r="E30" i="9"/>
  <c r="B30" i="9" s="1"/>
  <c r="E34" i="9"/>
  <c r="B34" i="9" s="1"/>
  <c r="E38" i="9"/>
  <c r="B38" i="9" s="1"/>
  <c r="E42" i="9"/>
  <c r="B42" i="9" s="1"/>
  <c r="E46" i="9"/>
  <c r="B46" i="9" s="1"/>
  <c r="E50" i="9"/>
  <c r="B50" i="9" s="1"/>
  <c r="E54" i="9"/>
  <c r="B54" i="9" s="1"/>
  <c r="E58" i="9"/>
  <c r="B58" i="9" s="1"/>
  <c r="E62" i="9"/>
  <c r="B62" i="9" s="1"/>
  <c r="E66" i="9"/>
  <c r="B66" i="9" s="1"/>
  <c r="B110" i="9"/>
  <c r="B117" i="9"/>
  <c r="B142" i="9"/>
  <c r="B149" i="9"/>
  <c r="B158" i="9"/>
  <c r="B165" i="9"/>
  <c r="H24" i="9"/>
  <c r="G24" i="9"/>
  <c r="F607" i="4"/>
  <c r="D88" i="5"/>
  <c r="F150" i="5"/>
  <c r="D177" i="5"/>
  <c r="E337" i="9"/>
  <c r="B337" i="9" s="1"/>
  <c r="D129" i="6"/>
  <c r="G210" i="9"/>
  <c r="E210" i="9" s="1"/>
  <c r="B210" i="9" s="1"/>
  <c r="B28" i="9"/>
  <c r="B32" i="9"/>
  <c r="B36" i="9"/>
  <c r="B40" i="9"/>
  <c r="B44" i="9"/>
  <c r="B48" i="9"/>
  <c r="B52" i="9"/>
  <c r="B56" i="9"/>
  <c r="B60" i="9"/>
  <c r="B64" i="9"/>
  <c r="B68" i="9"/>
  <c r="G179" i="9"/>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7" i="9"/>
  <c r="E197" i="9" s="1"/>
  <c r="B197" i="9" s="1"/>
  <c r="G199" i="9"/>
  <c r="E199" i="9" s="1"/>
  <c r="B199" i="9" s="1"/>
  <c r="G174" i="9"/>
  <c r="E174" i="9" s="1"/>
  <c r="B174" i="9" s="1"/>
  <c r="G178" i="9"/>
  <c r="E178" i="9" s="1"/>
  <c r="B178" i="9" s="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180" i="9"/>
  <c r="E180" i="9" s="1"/>
  <c r="B180" i="9" s="1"/>
  <c r="H179" i="9"/>
  <c r="I10" i="9"/>
  <c r="G177" i="9"/>
  <c r="E177" i="9" s="1"/>
  <c r="B177" i="9" s="1"/>
  <c r="G209" i="9"/>
  <c r="E209" i="9" s="1"/>
  <c r="B209" i="9" s="1"/>
  <c r="B256" i="9"/>
  <c r="B268" i="9"/>
  <c r="E105" i="9"/>
  <c r="B105" i="9" s="1"/>
  <c r="E113" i="9"/>
  <c r="B113" i="9" s="1"/>
  <c r="E121" i="9"/>
  <c r="B121" i="9" s="1"/>
  <c r="E129" i="9"/>
  <c r="B129" i="9" s="1"/>
  <c r="E137" i="9"/>
  <c r="B137" i="9" s="1"/>
  <c r="E145" i="9"/>
  <c r="B145" i="9" s="1"/>
  <c r="E153" i="9"/>
  <c r="B153" i="9" s="1"/>
  <c r="E161" i="9"/>
  <c r="B161" i="9" s="1"/>
  <c r="E169" i="9"/>
  <c r="B169" i="9" s="1"/>
  <c r="G176" i="9"/>
  <c r="E176" i="9" s="1"/>
  <c r="B176" i="9" s="1"/>
  <c r="G207" i="9"/>
  <c r="E207" i="9" s="1"/>
  <c r="B207" i="9" s="1"/>
  <c r="G208" i="9"/>
  <c r="E208" i="9" s="1"/>
  <c r="B208" i="9" s="1"/>
  <c r="G212" i="9"/>
  <c r="E212" i="9" s="1"/>
  <c r="B212" i="9" s="1"/>
  <c r="M228" i="9"/>
  <c r="B234" i="9"/>
  <c r="B247" i="9"/>
  <c r="B248" i="9"/>
  <c r="F249" i="9"/>
  <c r="B249" i="9" s="1"/>
  <c r="B260" i="9"/>
  <c r="B279" i="9"/>
  <c r="B280" i="9"/>
  <c r="F281" i="9"/>
  <c r="B281" i="9" s="1"/>
  <c r="B286" i="9"/>
  <c r="F237" i="9"/>
  <c r="B237" i="9" s="1"/>
  <c r="F245" i="9"/>
  <c r="B245" i="9" s="1"/>
  <c r="F253" i="9"/>
  <c r="B253" i="9" s="1"/>
  <c r="F261" i="9"/>
  <c r="B261" i="9" s="1"/>
  <c r="F269" i="9"/>
  <c r="B269" i="9" s="1"/>
  <c r="F277" i="9"/>
  <c r="B277" i="9" s="1"/>
  <c r="B282" i="9"/>
  <c r="F285" i="9"/>
  <c r="B285" i="9" s="1"/>
  <c r="B290" i="9"/>
  <c r="F298" i="9"/>
  <c r="B307" i="9"/>
  <c r="B320" i="9"/>
  <c r="H1602" i="1" l="1"/>
  <c r="D44" i="8"/>
  <c r="G342" i="9" s="1"/>
  <c r="E342" i="9" s="1"/>
  <c r="B342" i="9" s="1"/>
  <c r="F82" i="4"/>
  <c r="G78" i="1"/>
  <c r="E6" i="4"/>
  <c r="E422" i="4" s="1"/>
  <c r="F228" i="9"/>
  <c r="H23" i="3"/>
  <c r="F177" i="5"/>
  <c r="C1181" i="1"/>
  <c r="E24" i="9"/>
  <c r="C578" i="1"/>
  <c r="F584" i="4"/>
  <c r="F321" i="4"/>
  <c r="C316" i="1"/>
  <c r="F255" i="5"/>
  <c r="C1259" i="1"/>
  <c r="I23" i="3"/>
  <c r="H19" i="9"/>
  <c r="E19" i="9" s="1"/>
  <c r="B19" i="9" s="1"/>
  <c r="E176" i="5"/>
  <c r="D1180" i="1" s="1"/>
  <c r="D1181" i="1"/>
  <c r="F597" i="4"/>
  <c r="C591" i="1"/>
  <c r="F119" i="5"/>
  <c r="C1124" i="1"/>
  <c r="F230" i="4"/>
  <c r="C226" i="1"/>
  <c r="D6" i="4"/>
  <c r="F7" i="4"/>
  <c r="C3" i="1"/>
  <c r="H1431" i="1"/>
  <c r="G1431" i="1"/>
  <c r="G1046" i="1"/>
  <c r="H1046" i="1"/>
  <c r="F70" i="5"/>
  <c r="D69" i="5"/>
  <c r="C1075" i="1"/>
  <c r="E417" i="4"/>
  <c r="D412" i="1" s="1"/>
  <c r="D303" i="1"/>
  <c r="F49" i="4"/>
  <c r="C45" i="1"/>
  <c r="B345" i="9"/>
  <c r="E344" i="9"/>
  <c r="I10" i="3" s="1"/>
  <c r="F354" i="4"/>
  <c r="C349" i="1"/>
  <c r="E152" i="4"/>
  <c r="D160" i="1"/>
  <c r="F262" i="4"/>
  <c r="C258" i="1"/>
  <c r="I1567" i="1"/>
  <c r="D535" i="4"/>
  <c r="C530" i="1"/>
  <c r="F536" i="4"/>
  <c r="E315" i="9"/>
  <c r="B315" i="9" s="1"/>
  <c r="F647" i="4"/>
  <c r="C641" i="1"/>
  <c r="D308" i="4"/>
  <c r="H1622" i="1"/>
  <c r="G1622" i="1"/>
  <c r="H1207" i="1"/>
  <c r="G1207" i="1"/>
  <c r="E69" i="5"/>
  <c r="D1075" i="1"/>
  <c r="F479" i="4"/>
  <c r="C473" i="1"/>
  <c r="G1623" i="1"/>
  <c r="H1623" i="1"/>
  <c r="H1224" i="1"/>
  <c r="G1224" i="1"/>
  <c r="H1018" i="1"/>
  <c r="G1018" i="1"/>
  <c r="H339" i="9"/>
  <c r="D1223" i="1"/>
  <c r="F202" i="4"/>
  <c r="C198" i="1"/>
  <c r="F12" i="5"/>
  <c r="C1017" i="1"/>
  <c r="D7" i="5"/>
  <c r="I1542" i="1"/>
  <c r="I1580" i="1"/>
  <c r="I1573" i="1"/>
  <c r="G218" i="1"/>
  <c r="H218" i="1"/>
  <c r="C1525" i="1"/>
  <c r="F129" i="6"/>
  <c r="F88" i="5"/>
  <c r="C1093" i="1"/>
  <c r="F466" i="4"/>
  <c r="C460" i="1"/>
  <c r="K1480" i="9"/>
  <c r="G343" i="9"/>
  <c r="E343" i="9" s="1"/>
  <c r="B343" i="9" s="1"/>
  <c r="I38" i="3"/>
  <c r="C1621" i="1"/>
  <c r="D251" i="5"/>
  <c r="D176" i="5" s="1"/>
  <c r="H1462" i="1"/>
  <c r="G1462" i="1"/>
  <c r="H1125" i="1"/>
  <c r="G1125" i="1"/>
  <c r="F164" i="4"/>
  <c r="D152" i="4"/>
  <c r="C160" i="1"/>
  <c r="H1538" i="1"/>
  <c r="G1538" i="1"/>
  <c r="H1152" i="1"/>
  <c r="G1152" i="1"/>
  <c r="F491" i="4"/>
  <c r="C485" i="1"/>
  <c r="E430" i="4"/>
  <c r="D425" i="1"/>
  <c r="F406" i="4"/>
  <c r="C401" i="1"/>
  <c r="F221" i="4"/>
  <c r="C217" i="1"/>
  <c r="E310" i="9"/>
  <c r="B310" i="9" s="1"/>
  <c r="E179" i="9"/>
  <c r="B179" i="9" s="1"/>
  <c r="C1140" i="1"/>
  <c r="F135" i="5"/>
  <c r="F373" i="4"/>
  <c r="C368" i="1"/>
  <c r="F114" i="6"/>
  <c r="H29" i="3"/>
  <c r="C1510" i="1"/>
  <c r="F648" i="4"/>
  <c r="C642" i="1"/>
  <c r="D360" i="4"/>
  <c r="H1301" i="1"/>
  <c r="G1301" i="1"/>
  <c r="E141" i="6"/>
  <c r="I26" i="3"/>
  <c r="D1401" i="1"/>
  <c r="F571" i="4"/>
  <c r="C565" i="1"/>
  <c r="F273" i="4"/>
  <c r="C269" i="1"/>
  <c r="F134" i="4"/>
  <c r="C130" i="1"/>
  <c r="F43" i="4"/>
  <c r="C39" i="1"/>
  <c r="H1485" i="1"/>
  <c r="G1485" i="1"/>
  <c r="H1132" i="1"/>
  <c r="G1132" i="1"/>
  <c r="G347" i="9"/>
  <c r="E347" i="9" s="1"/>
  <c r="F5" i="6"/>
  <c r="H26" i="3"/>
  <c r="D141" i="6"/>
  <c r="C1401" i="1"/>
  <c r="E418" i="4"/>
  <c r="D413" i="1" s="1"/>
  <c r="D355" i="1"/>
  <c r="G339" i="9"/>
  <c r="E339" i="9" s="1"/>
  <c r="B339" i="9" s="1"/>
  <c r="F219" i="5"/>
  <c r="C1223" i="1"/>
  <c r="F431" i="4"/>
  <c r="D430" i="4"/>
  <c r="C425" i="1"/>
  <c r="E535" i="4"/>
  <c r="G221" i="1"/>
  <c r="H221" i="1"/>
  <c r="E341" i="9" l="1"/>
  <c r="D2" i="1"/>
  <c r="I16" i="3"/>
  <c r="F176" i="5"/>
  <c r="C1180" i="1"/>
  <c r="H425" i="1"/>
  <c r="G425" i="1"/>
  <c r="D418" i="4"/>
  <c r="F360" i="4"/>
  <c r="C355" i="1"/>
  <c r="G368" i="1"/>
  <c r="H368" i="1"/>
  <c r="G401" i="1"/>
  <c r="H401" i="1"/>
  <c r="G485" i="1"/>
  <c r="H485" i="1"/>
  <c r="H1093" i="1"/>
  <c r="G1093" i="1"/>
  <c r="E643" i="4"/>
  <c r="D417" i="1"/>
  <c r="G641" i="1"/>
  <c r="H641" i="1"/>
  <c r="H530" i="1"/>
  <c r="G530" i="1"/>
  <c r="G258" i="1"/>
  <c r="H258" i="1"/>
  <c r="G349" i="1"/>
  <c r="H349" i="1"/>
  <c r="H45" i="1"/>
  <c r="G45" i="1"/>
  <c r="G1075" i="1"/>
  <c r="H1075" i="1"/>
  <c r="H1124" i="1"/>
  <c r="G1124" i="1"/>
  <c r="H1259" i="1"/>
  <c r="G1259" i="1"/>
  <c r="E640" i="4"/>
  <c r="D634" i="1" s="1"/>
  <c r="D529" i="1"/>
  <c r="G1223" i="1"/>
  <c r="H1223" i="1"/>
  <c r="H130" i="1"/>
  <c r="G130" i="1"/>
  <c r="G565" i="1"/>
  <c r="H565" i="1"/>
  <c r="I30" i="3"/>
  <c r="D1537" i="1"/>
  <c r="G642" i="1"/>
  <c r="H642" i="1"/>
  <c r="F251" i="5"/>
  <c r="H24" i="3"/>
  <c r="C1255" i="1"/>
  <c r="H198" i="1"/>
  <c r="G198" i="1"/>
  <c r="F535" i="4"/>
  <c r="C529" i="1"/>
  <c r="D640" i="4"/>
  <c r="H22" i="3"/>
  <c r="C1074" i="1"/>
  <c r="F69" i="5"/>
  <c r="F6" i="4"/>
  <c r="H16" i="3"/>
  <c r="D422" i="4"/>
  <c r="C2" i="1"/>
  <c r="G578" i="1"/>
  <c r="H578" i="1"/>
  <c r="E346" i="9"/>
  <c r="B347" i="9"/>
  <c r="G217" i="1"/>
  <c r="H217" i="1"/>
  <c r="H160" i="1"/>
  <c r="G160" i="1"/>
  <c r="H1621" i="1"/>
  <c r="G1621" i="1"/>
  <c r="H11" i="3"/>
  <c r="G460" i="1"/>
  <c r="H460" i="1"/>
  <c r="F7" i="5"/>
  <c r="H21" i="3"/>
  <c r="D6" i="5"/>
  <c r="C1012" i="1"/>
  <c r="I22" i="3"/>
  <c r="D1074" i="1"/>
  <c r="E6" i="5"/>
  <c r="G226" i="1"/>
  <c r="H226" i="1"/>
  <c r="G591" i="1"/>
  <c r="H591" i="1"/>
  <c r="G316" i="1"/>
  <c r="H316" i="1"/>
  <c r="B24" i="9"/>
  <c r="H1401" i="1"/>
  <c r="G1401" i="1"/>
  <c r="D639" i="4"/>
  <c r="F430" i="4"/>
  <c r="C424" i="1"/>
  <c r="F141" i="6"/>
  <c r="H30" i="3"/>
  <c r="C1537" i="1"/>
  <c r="H39" i="1"/>
  <c r="G39" i="1"/>
  <c r="G269" i="1"/>
  <c r="H269" i="1"/>
  <c r="H1510" i="1"/>
  <c r="G1510" i="1"/>
  <c r="G1140" i="1"/>
  <c r="H1140" i="1"/>
  <c r="E639" i="4"/>
  <c r="D633" i="1" s="1"/>
  <c r="D424" i="1"/>
  <c r="D299" i="4"/>
  <c r="F152" i="4"/>
  <c r="H17" i="3"/>
  <c r="C148" i="1"/>
  <c r="H1525" i="1"/>
  <c r="G1525" i="1"/>
  <c r="H1017" i="1"/>
  <c r="G1017" i="1"/>
  <c r="H473" i="1"/>
  <c r="G473" i="1"/>
  <c r="F308" i="4"/>
  <c r="D417" i="4"/>
  <c r="C303" i="1"/>
  <c r="I17" i="3"/>
  <c r="E299" i="4"/>
  <c r="D148" i="1"/>
  <c r="H3" i="1"/>
  <c r="G3" i="1"/>
  <c r="H1181" i="1"/>
  <c r="G1181" i="1"/>
  <c r="B228" i="9"/>
  <c r="H148" i="1" l="1"/>
  <c r="G148" i="1"/>
  <c r="H1537" i="1"/>
  <c r="G1537" i="1"/>
  <c r="H9" i="3"/>
  <c r="H1012" i="1"/>
  <c r="G1012" i="1"/>
  <c r="H1074" i="1"/>
  <c r="G1074" i="1"/>
  <c r="D637" i="1"/>
  <c r="N3" i="9"/>
  <c r="I11" i="3"/>
  <c r="F422" i="4"/>
  <c r="D643" i="4"/>
  <c r="C417" i="1"/>
  <c r="G303" i="1"/>
  <c r="H303" i="1"/>
  <c r="D301" i="4"/>
  <c r="F299" i="4"/>
  <c r="D423" i="4"/>
  <c r="C295" i="1"/>
  <c r="F639" i="4"/>
  <c r="C633" i="1"/>
  <c r="H299" i="9"/>
  <c r="D1011" i="1"/>
  <c r="G306" i="9"/>
  <c r="E306" i="9" s="1"/>
  <c r="B306" i="9" s="1"/>
  <c r="G299" i="9"/>
  <c r="E299" i="9" s="1"/>
  <c r="F6" i="5"/>
  <c r="C1011" i="1"/>
  <c r="H2" i="1"/>
  <c r="G2" i="1"/>
  <c r="D300" i="4"/>
  <c r="G355" i="1"/>
  <c r="H355" i="1"/>
  <c r="F417" i="4"/>
  <c r="C412" i="1"/>
  <c r="F640" i="4"/>
  <c r="C634" i="1"/>
  <c r="H1180" i="1"/>
  <c r="G1180" i="1"/>
  <c r="E301" i="4"/>
  <c r="D297" i="1" s="1"/>
  <c r="E423" i="4"/>
  <c r="D295" i="1"/>
  <c r="E300" i="4"/>
  <c r="D296" i="1" s="1"/>
  <c r="G424" i="1"/>
  <c r="H424" i="1"/>
  <c r="H529" i="1"/>
  <c r="G529" i="1"/>
  <c r="H1255" i="1"/>
  <c r="G1255" i="1"/>
  <c r="F418" i="4"/>
  <c r="C413" i="1"/>
  <c r="E425" i="4" l="1"/>
  <c r="D420" i="1" s="1"/>
  <c r="E644" i="4"/>
  <c r="D418" i="1"/>
  <c r="H20" i="9"/>
  <c r="E424" i="4"/>
  <c r="D419" i="1" s="1"/>
  <c r="H634" i="1"/>
  <c r="G634" i="1"/>
  <c r="F301" i="4"/>
  <c r="C297" i="1"/>
  <c r="F643" i="4"/>
  <c r="C637" i="1"/>
  <c r="G413" i="1"/>
  <c r="H413" i="1"/>
  <c r="G412" i="1"/>
  <c r="H412" i="1"/>
  <c r="F300" i="4"/>
  <c r="C296" i="1"/>
  <c r="G1011" i="1"/>
  <c r="H8" i="3"/>
  <c r="H1011" i="1"/>
  <c r="G295" i="1"/>
  <c r="H295" i="1"/>
  <c r="B299" i="9"/>
  <c r="H633" i="1"/>
  <c r="G633" i="1"/>
  <c r="G417" i="1"/>
  <c r="H417" i="1"/>
  <c r="D425" i="4"/>
  <c r="F423" i="4"/>
  <c r="C418" i="1"/>
  <c r="D644" i="4"/>
  <c r="G20" i="9"/>
  <c r="E20" i="9" s="1"/>
  <c r="B20" i="9" s="1"/>
  <c r="D424" i="4"/>
  <c r="K3" i="9"/>
  <c r="I9" i="3"/>
  <c r="H418" i="1" l="1"/>
  <c r="G418" i="1"/>
  <c r="F424" i="4"/>
  <c r="C419" i="1"/>
  <c r="H637" i="1"/>
  <c r="G637" i="1"/>
  <c r="C420" i="1"/>
  <c r="F425" i="4"/>
  <c r="D646" i="4"/>
  <c r="F644" i="4"/>
  <c r="C638" i="1"/>
  <c r="G296" i="1"/>
  <c r="H296" i="1"/>
  <c r="D645" i="4"/>
  <c r="E646" i="4"/>
  <c r="D638" i="1"/>
  <c r="E645" i="4"/>
  <c r="M3" i="9"/>
  <c r="G297" i="1"/>
  <c r="H297" i="1"/>
  <c r="E650" i="4" l="1"/>
  <c r="D640" i="1"/>
  <c r="H419" i="1"/>
  <c r="G419" i="1"/>
  <c r="G334" i="9"/>
  <c r="E334" i="9" s="1"/>
  <c r="H334" i="9"/>
  <c r="D649" i="4"/>
  <c r="F645" i="4"/>
  <c r="C639" i="1"/>
  <c r="H638" i="1"/>
  <c r="G638" i="1"/>
  <c r="H420" i="1"/>
  <c r="G420" i="1"/>
  <c r="D639" i="1"/>
  <c r="E649" i="4"/>
  <c r="D650" i="4"/>
  <c r="F646" i="4"/>
  <c r="C640" i="1"/>
  <c r="G640" i="1" l="1"/>
  <c r="H640" i="1"/>
  <c r="H639" i="1"/>
  <c r="G639" i="1"/>
  <c r="H19" i="3"/>
  <c r="C644" i="1"/>
  <c r="F650" i="4"/>
  <c r="I18" i="3"/>
  <c r="D643" i="1"/>
  <c r="H18" i="3"/>
  <c r="F649" i="4"/>
  <c r="C643" i="1"/>
  <c r="G297" i="9"/>
  <c r="E297" i="9" s="1"/>
  <c r="B297" i="9" s="1"/>
  <c r="B334" i="9"/>
  <c r="E298" i="9"/>
  <c r="I8" i="3" s="1"/>
  <c r="I19" i="3"/>
  <c r="D644" i="1"/>
  <c r="H7" i="3" l="1"/>
  <c r="J3" i="9" s="1"/>
  <c r="G643" i="1"/>
  <c r="H643" i="1"/>
  <c r="G644" i="1"/>
  <c r="H644" i="1"/>
  <c r="L293" i="9" l="1"/>
  <c r="F293" i="9" s="1"/>
  <c r="H295" i="9"/>
  <c r="G18" i="9"/>
  <c r="G295" i="9"/>
  <c r="H21" i="9"/>
  <c r="I17" i="9"/>
  <c r="G16" i="9"/>
  <c r="J11" i="9"/>
  <c r="I8" i="9"/>
  <c r="K6" i="9"/>
  <c r="K7" i="9"/>
  <c r="H18" i="9"/>
  <c r="J12" i="9"/>
  <c r="I9" i="9"/>
  <c r="G22" i="9"/>
  <c r="M16" i="9"/>
  <c r="H15" i="9"/>
  <c r="I13" i="9"/>
  <c r="K10" i="9"/>
  <c r="H22" i="9"/>
  <c r="K8" i="9"/>
  <c r="J13" i="9"/>
  <c r="K13" i="9"/>
  <c r="G21" i="9"/>
  <c r="L15" i="9"/>
  <c r="I5" i="9"/>
  <c r="G15" i="9"/>
  <c r="I12" i="9"/>
  <c r="J9" i="9"/>
  <c r="K9" i="9"/>
  <c r="G17" i="9"/>
  <c r="J8" i="9"/>
  <c r="H16" i="9"/>
  <c r="M15" i="9"/>
  <c r="J5" i="9"/>
  <c r="K5" i="9"/>
  <c r="J10" i="9"/>
  <c r="H17" i="9"/>
  <c r="L16" i="9"/>
  <c r="K11" i="9"/>
  <c r="J17" i="9"/>
  <c r="J7" i="9"/>
  <c r="I6" i="9"/>
  <c r="K12" i="9"/>
  <c r="J6" i="9"/>
  <c r="I11" i="9"/>
  <c r="I7" i="9"/>
  <c r="E10" i="9" l="1"/>
  <c r="B10" i="9" s="1"/>
  <c r="F15" i="9"/>
  <c r="E21" i="9"/>
  <c r="B21" i="9" s="1"/>
  <c r="E295" i="9"/>
  <c r="B295" i="9" s="1"/>
  <c r="E7" i="9"/>
  <c r="B7" i="9" s="1"/>
  <c r="E12" i="9"/>
  <c r="B12" i="9" s="1"/>
  <c r="E6" i="9"/>
  <c r="B6" i="9" s="1"/>
  <c r="F16" i="9"/>
  <c r="E17" i="9"/>
  <c r="B17" i="9" s="1"/>
  <c r="E15" i="9"/>
  <c r="E22" i="9"/>
  <c r="B22" i="9" s="1"/>
  <c r="E16" i="9"/>
  <c r="E18" i="9"/>
  <c r="B18" i="9" s="1"/>
  <c r="E11" i="9"/>
  <c r="B11" i="9" s="1"/>
  <c r="E5" i="9"/>
  <c r="E13" i="9"/>
  <c r="B13" i="9" s="1"/>
  <c r="E9" i="9"/>
  <c r="B9" i="9" s="1"/>
  <c r="E8" i="9"/>
  <c r="B8" i="9" s="1"/>
  <c r="B293" i="9"/>
  <c r="F23" i="9"/>
  <c r="B16" i="9" l="1"/>
  <c r="F14" i="9"/>
  <c r="F3" i="9" s="1"/>
  <c r="E23" i="9"/>
  <c r="I7" i="3" s="1"/>
  <c r="B5" i="9"/>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<sst xmlns="http://schemas.openxmlformats.org/spreadsheetml/2006/main" count="4719" uniqueCount="3650">
  <si>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</si>
  <si>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</si>
  <si>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</si>
  <si>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</si>
  <si>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</si>
  <si>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</si>
  <si>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</si>
  <si>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</si>
  <si>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</si>
  <si>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</si>
  <si>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</si>
  <si>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</si>
  <si>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</si>
  <si>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</si>
  <si>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</si>
  <si>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</si>
  <si>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</si>
  <si>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</si>
  <si>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</si>
  <si>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</si>
  <si>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</si>
  <si>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</si>
  <si>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</si>
  <si>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</si>
  <si>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</si>
  <si>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</si>
  <si>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</si>
  <si>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</si>
  <si>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</si>
  <si>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</si>
  <si>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</si>
  <si>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GRADITELJSKO-GEODETSKA ŠKOLA OSIJEK</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</si>
  <si>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</si>
  <si>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</si>
  <si>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</si>
  <si>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</si>
  <si>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</si>
  <si>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</si>
  <si>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</si>
  <si>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</si>
  <si>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</si>
  <si>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</si>
  <si>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</si>
  <si>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</si>
  <si>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</si>
  <si>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</si>
  <si>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</si>
  <si>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</si>
  <si>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</si>
  <si>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</si>
  <si>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</si>
  <si>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</si>
  <si>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</si>
  <si>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</si>
  <si>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</si>
  <si>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</si>
  <si>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17667 - GRADITELJSKO-GEODETSKA ŠKOLA OSIJEK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</si>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</sst>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954435.79</v>
      </c>
      <c r="D2" s="6">
        <f>'PR-RAS'!E6</f>
        <v>1136491.33</v>
      </c>
      <c r="E2" s="6">
        <v>0</v>
      </c>
      <c r="F2" s="6">
        <v>0</v>
      </c>
      <c r="G2" s="7">
        <f t="shared" ref="G2:G274" si="0">(B2/1000)*(C2*1+D2*2)</f>
        <v>3227.4184500000001</v>
      </c>
      <c r="H2" s="7">
        <f t="shared" ref="H2:H27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841509.75</v>
      </c>
      <c r="D45" s="1">
        <f>'PR-RAS'!E49</f>
        <v>1021005.31</v>
      </c>
      <c r="E45" s="1">
        <v>0</v>
      </c>
      <c r="F45" s="1">
        <v>0</v>
      </c>
      <c r="G45" s="2">
        <f t="shared" si="0"/>
        <v>126874.89628</v>
      </c>
      <c r="H45" s="2">
        <f t="shared" si="1"/>
        <v>0.56000000005587935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841509.75</v>
      </c>
      <c r="D64" s="1">
        <f>'PR-RAS'!E68</f>
        <v>986993.31</v>
      </c>
      <c r="E64" s="1">
        <v>0</v>
      </c>
      <c r="F64" s="1">
        <v>0</v>
      </c>
      <c r="G64" s="2">
        <f t="shared" si="0"/>
        <v>177376.27131000001</v>
      </c>
      <c r="H64" s="2">
        <f t="shared" si="1"/>
        <v>0.56000000005587935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841509.75</v>
      </c>
      <c r="D65" s="1">
        <f>'PR-RAS'!E69</f>
        <v>986993.31</v>
      </c>
      <c r="E65" s="1">
        <v>0</v>
      </c>
      <c r="F65" s="1">
        <v>0</v>
      </c>
      <c r="G65" s="2">
        <f t="shared" si="0"/>
        <v>180191.76768000002</v>
      </c>
      <c r="H65" s="2">
        <f t="shared" si="1"/>
        <v>0.56000000005587935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34012</v>
      </c>
      <c r="E70" s="1">
        <v>0</v>
      </c>
      <c r="F70" s="1">
        <v>0</v>
      </c>
      <c r="G70" s="2">
        <f t="shared" si="0"/>
        <v>4693.6559999999999</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34012</v>
      </c>
      <c r="E71" s="1">
        <v>0</v>
      </c>
      <c r="F71" s="1">
        <v>0</v>
      </c>
      <c r="G71" s="2">
        <f t="shared" si="0"/>
        <v>4761.68</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13662.51</v>
      </c>
      <c r="D78" s="1">
        <f>'PR-RAS'!E82</f>
        <v>11608.72</v>
      </c>
      <c r="E78" s="1">
        <v>0</v>
      </c>
      <c r="F78" s="1">
        <v>0</v>
      </c>
      <c r="G78" s="2">
        <f t="shared" si="0"/>
        <v>2839.7561499999997</v>
      </c>
      <c r="H78" s="2">
        <f t="shared" si="1"/>
        <v>0.77000000000043656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13662.51</v>
      </c>
      <c r="D87" s="1">
        <f>'PR-RAS'!E91</f>
        <v>11608.72</v>
      </c>
      <c r="E87" s="1">
        <v>0</v>
      </c>
      <c r="F87" s="1">
        <v>0</v>
      </c>
      <c r="G87" s="2">
        <f t="shared" si="0"/>
        <v>3171.6756999999993</v>
      </c>
      <c r="H87" s="2">
        <f t="shared" si="1"/>
        <v>0.77000000000043656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13662.51</v>
      </c>
      <c r="D89" s="1">
        <f>'PR-RAS'!E93</f>
        <v>11608.72</v>
      </c>
      <c r="E89" s="1">
        <v>0</v>
      </c>
      <c r="F89" s="1">
        <v>0</v>
      </c>
      <c r="G89" s="2">
        <f t="shared" si="0"/>
        <v>3245.4355999999993</v>
      </c>
      <c r="H89" s="2">
        <f t="shared" si="1"/>
        <v>0.77000000000043656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987.64</v>
      </c>
      <c r="D102" s="1">
        <f>'PR-RAS'!E106</f>
        <v>182.4</v>
      </c>
      <c r="E102" s="1">
        <v>0</v>
      </c>
      <c r="F102" s="1">
        <v>0</v>
      </c>
      <c r="G102" s="2">
        <f t="shared" si="0"/>
        <v>136.59644</v>
      </c>
      <c r="H102" s="2">
        <f t="shared" si="1"/>
        <v>0.76000000000001933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987.64</v>
      </c>
      <c r="D108" s="1">
        <f>'PR-RAS'!E112</f>
        <v>182.4</v>
      </c>
      <c r="E108" s="1">
        <v>0</v>
      </c>
      <c r="F108" s="1">
        <v>0</v>
      </c>
      <c r="G108" s="2">
        <f t="shared" si="0"/>
        <v>144.71108000000001</v>
      </c>
      <c r="H108" s="2">
        <f t="shared" si="1"/>
        <v>0.76000000000001933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987.64</v>
      </c>
      <c r="D113" s="1">
        <f>'PR-RAS'!E117</f>
        <v>182.4</v>
      </c>
      <c r="E113" s="1">
        <v>0</v>
      </c>
      <c r="F113" s="1">
        <v>0</v>
      </c>
      <c r="G113" s="2">
        <f t="shared" si="0"/>
        <v>151.47328000000002</v>
      </c>
      <c r="H113" s="2">
        <f t="shared" si="1"/>
        <v>0.76000000000001933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7107.73</v>
      </c>
      <c r="D121" s="1">
        <f>'PR-RAS'!E125</f>
        <v>6837.41</v>
      </c>
      <c r="E121" s="1">
        <v>0</v>
      </c>
      <c r="F121" s="1">
        <v>0</v>
      </c>
      <c r="G121" s="2">
        <f t="shared" si="0"/>
        <v>2493.9059999999999</v>
      </c>
      <c r="H121" s="2">
        <f t="shared" si="1"/>
        <v>0.68000000000029104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7007.73</v>
      </c>
      <c r="D122" s="1">
        <f>'PR-RAS'!E126</f>
        <v>6837.41</v>
      </c>
      <c r="E122" s="1">
        <v>0</v>
      </c>
      <c r="F122" s="1">
        <v>0</v>
      </c>
      <c r="G122" s="2">
        <f t="shared" si="0"/>
        <v>2502.5885499999999</v>
      </c>
      <c r="H122" s="2">
        <f t="shared" si="1"/>
        <v>0.68000000000029104</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7007.73</v>
      </c>
      <c r="D124" s="1">
        <f>'PR-RAS'!E128</f>
        <v>6837.41</v>
      </c>
      <c r="E124" s="1">
        <v>0</v>
      </c>
      <c r="F124" s="1">
        <v>0</v>
      </c>
      <c r="G124" s="2">
        <f t="shared" si="0"/>
        <v>2543.9536499999999</v>
      </c>
      <c r="H124" s="2">
        <f t="shared" si="1"/>
        <v>0.68000000000029104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v>
      </c>
      <c r="D125" s="1">
        <f>'PR-RAS'!E129</f>
        <v>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100</v>
      </c>
      <c r="D126" s="1">
        <f>'PR-RAS'!E130</f>
        <v>0</v>
      </c>
      <c r="E126" s="1">
        <v>0</v>
      </c>
      <c r="F126" s="1">
        <v>0</v>
      </c>
      <c r="G126" s="2">
        <f t="shared" si="0"/>
        <v>12.5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91168.16</v>
      </c>
      <c r="D130" s="1">
        <f>'PR-RAS'!E134</f>
        <v>96857.49</v>
      </c>
      <c r="E130" s="1">
        <v>0</v>
      </c>
      <c r="F130" s="1">
        <v>0</v>
      </c>
      <c r="G130" s="2">
        <f t="shared" si="0"/>
        <v>36749.925060000001</v>
      </c>
      <c r="H130" s="2">
        <f t="shared" si="1"/>
        <v>0.65000000000873115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91168.16</v>
      </c>
      <c r="D131" s="1">
        <f>'PR-RAS'!E135</f>
        <v>96857.49</v>
      </c>
      <c r="E131" s="1">
        <v>0</v>
      </c>
      <c r="F131" s="1">
        <v>0</v>
      </c>
      <c r="G131" s="2">
        <f t="shared" si="0"/>
        <v>37034.808199999999</v>
      </c>
      <c r="H131" s="2">
        <f t="shared" si="1"/>
        <v>0.65000000000873115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90275.66</v>
      </c>
      <c r="D132" s="1">
        <f>'PR-RAS'!E136</f>
        <v>95357.49</v>
      </c>
      <c r="E132" s="1">
        <v>0</v>
      </c>
      <c r="F132" s="1">
        <v>0</v>
      </c>
      <c r="G132" s="2">
        <f t="shared" si="0"/>
        <v>36809.773840000002</v>
      </c>
      <c r="H132" s="2">
        <f t="shared" si="1"/>
        <v>0.83000000000174623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892.5</v>
      </c>
      <c r="D133" s="1">
        <f>'PR-RAS'!E137</f>
        <v>1500</v>
      </c>
      <c r="E133" s="1">
        <v>0</v>
      </c>
      <c r="F133" s="1">
        <v>0</v>
      </c>
      <c r="G133" s="2">
        <f t="shared" si="0"/>
        <v>513.81000000000006</v>
      </c>
      <c r="H133" s="2">
        <f t="shared" si="1"/>
        <v>0.5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957098.03</v>
      </c>
      <c r="D148" s="1">
        <f>'PR-RAS'!E152</f>
        <v>1296739.3499999999</v>
      </c>
      <c r="E148" s="1">
        <v>0</v>
      </c>
      <c r="F148" s="1">
        <v>0</v>
      </c>
      <c r="G148" s="2">
        <f t="shared" si="0"/>
        <v>521934.7793099999</v>
      </c>
      <c r="H148" s="2">
        <f t="shared" si="1"/>
        <v>0.37999999988824129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846755.3</v>
      </c>
      <c r="D149" s="1">
        <f>'PR-RAS'!E153</f>
        <v>1144301.6399999999</v>
      </c>
      <c r="E149" s="1">
        <v>0</v>
      </c>
      <c r="F149" s="1">
        <v>0</v>
      </c>
      <c r="G149" s="2">
        <f t="shared" si="0"/>
        <v>464033.06984000001</v>
      </c>
      <c r="H149" s="2">
        <f t="shared" si="1"/>
        <v>0.66000000014901161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702050.92</v>
      </c>
      <c r="D150" s="1">
        <f>'PR-RAS'!E154</f>
        <v>954998.33</v>
      </c>
      <c r="E150" s="1">
        <v>0</v>
      </c>
      <c r="F150" s="1">
        <v>0</v>
      </c>
      <c r="G150" s="2">
        <f t="shared" si="0"/>
        <v>389195.08941999997</v>
      </c>
      <c r="H150" s="2">
        <f t="shared" si="1"/>
        <v>0.40999999991618097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702050.92</v>
      </c>
      <c r="D151" s="1">
        <f>'PR-RAS'!E155</f>
        <v>954998.33</v>
      </c>
      <c r="E151" s="1">
        <v>0</v>
      </c>
      <c r="F151" s="1">
        <v>0</v>
      </c>
      <c r="G151" s="2">
        <f t="shared" si="0"/>
        <v>391807.13699999999</v>
      </c>
      <c r="H151" s="2">
        <f t="shared" si="1"/>
        <v>0.40999999991618097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30598.27</v>
      </c>
      <c r="D155" s="1">
        <f>'PR-RAS'!E159</f>
        <v>34486</v>
      </c>
      <c r="E155" s="1">
        <v>0</v>
      </c>
      <c r="F155" s="1">
        <v>0</v>
      </c>
      <c r="G155" s="2">
        <f t="shared" si="0"/>
        <v>15333.82158</v>
      </c>
      <c r="H155" s="2">
        <f t="shared" si="1"/>
        <v>0.27000000000043656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114106.11</v>
      </c>
      <c r="D156" s="1">
        <f>'PR-RAS'!E160</f>
        <v>154817.31</v>
      </c>
      <c r="E156" s="1">
        <v>0</v>
      </c>
      <c r="F156" s="1">
        <v>0</v>
      </c>
      <c r="G156" s="2">
        <f t="shared" si="0"/>
        <v>65679.813150000002</v>
      </c>
      <c r="H156" s="2">
        <f t="shared" si="1"/>
        <v>0.41999999999825377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114088.81</v>
      </c>
      <c r="D158" s="1">
        <f>'PR-RAS'!E162</f>
        <v>154817.31</v>
      </c>
      <c r="E158" s="1">
        <v>0</v>
      </c>
      <c r="F158" s="1">
        <v>0</v>
      </c>
      <c r="G158" s="2">
        <f t="shared" si="0"/>
        <v>66524.578509999992</v>
      </c>
      <c r="H158" s="2">
        <f t="shared" si="1"/>
        <v>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17.3</v>
      </c>
      <c r="D159" s="1">
        <f>'PR-RAS'!E163</f>
        <v>0</v>
      </c>
      <c r="E159" s="1">
        <v>0</v>
      </c>
      <c r="F159" s="1">
        <v>0</v>
      </c>
      <c r="G159" s="2">
        <f t="shared" si="0"/>
        <v>2.7334000000000001</v>
      </c>
      <c r="H159" s="2">
        <f t="shared" si="1"/>
        <v>0.30000000000000071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109101.17000000001</v>
      </c>
      <c r="D160" s="1">
        <f>'PR-RAS'!E164</f>
        <v>151744.95000000001</v>
      </c>
      <c r="E160" s="1">
        <v>0</v>
      </c>
      <c r="F160" s="1">
        <v>0</v>
      </c>
      <c r="G160" s="2">
        <f t="shared" si="0"/>
        <v>65601.980130000011</v>
      </c>
      <c r="H160" s="2">
        <f t="shared" si="1"/>
        <v>0.22000000000116415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23892.080000000002</v>
      </c>
      <c r="D161" s="1">
        <f>'PR-RAS'!E165</f>
        <v>33679.870000000003</v>
      </c>
      <c r="E161" s="1">
        <v>0</v>
      </c>
      <c r="F161" s="1">
        <v>0</v>
      </c>
      <c r="G161" s="2">
        <f t="shared" si="0"/>
        <v>14600.291200000001</v>
      </c>
      <c r="H161" s="2">
        <f t="shared" si="1"/>
        <v>0.20999999999912689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11391.51</v>
      </c>
      <c r="D162" s="1">
        <f>'PR-RAS'!E166</f>
        <v>18489.02</v>
      </c>
      <c r="E162" s="1">
        <v>0</v>
      </c>
      <c r="F162" s="1">
        <v>0</v>
      </c>
      <c r="G162" s="2">
        <f t="shared" si="0"/>
        <v>7787.497550000001</v>
      </c>
      <c r="H162" s="2">
        <f t="shared" si="1"/>
        <v>0.51000000000021828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12295.75</v>
      </c>
      <c r="D163" s="1">
        <f>'PR-RAS'!E167</f>
        <v>14860.85</v>
      </c>
      <c r="E163" s="1">
        <v>0</v>
      </c>
      <c r="F163" s="1">
        <v>0</v>
      </c>
      <c r="G163" s="2">
        <f t="shared" si="0"/>
        <v>6806.8269</v>
      </c>
      <c r="H163" s="2">
        <f t="shared" si="1"/>
        <v>0.3999999999996362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189.82</v>
      </c>
      <c r="D164" s="1">
        <f>'PR-RAS'!E168</f>
        <v>330</v>
      </c>
      <c r="E164" s="1">
        <v>0</v>
      </c>
      <c r="F164" s="1">
        <v>0</v>
      </c>
      <c r="G164" s="2">
        <f t="shared" si="0"/>
        <v>138.52065999999999</v>
      </c>
      <c r="H164" s="2">
        <f t="shared" si="1"/>
        <v>0.18000000000000682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v>
      </c>
      <c r="D165" s="1">
        <f>'PR-RAS'!E169</f>
        <v>0</v>
      </c>
      <c r="E165" s="1">
        <v>0</v>
      </c>
      <c r="F165" s="1">
        <v>0</v>
      </c>
      <c r="G165" s="2">
        <f t="shared" si="0"/>
        <v>2.46</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40103.490000000005</v>
      </c>
      <c r="D166" s="1">
        <f>'PR-RAS'!E170</f>
        <v>48757.07</v>
      </c>
      <c r="E166" s="1">
        <v>0</v>
      </c>
      <c r="F166" s="1">
        <v>0</v>
      </c>
      <c r="G166" s="2">
        <f t="shared" si="0"/>
        <v>22706.908950000001</v>
      </c>
      <c r="H166" s="2">
        <f t="shared" si="1"/>
        <v>0.56000000000494765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6163.3</v>
      </c>
      <c r="D167" s="1">
        <f>'PR-RAS'!E171</f>
        <v>5346.16</v>
      </c>
      <c r="E167" s="1">
        <v>0</v>
      </c>
      <c r="F167" s="1">
        <v>0</v>
      </c>
      <c r="G167" s="2">
        <f t="shared" si="0"/>
        <v>2798.0329200000001</v>
      </c>
      <c r="H167" s="2">
        <f t="shared" si="1"/>
        <v>0.46000000000003638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6320.66</v>
      </c>
      <c r="D168" s="1">
        <f>'PR-RAS'!E172</f>
        <v>9745.0400000000009</v>
      </c>
      <c r="E168" s="1">
        <v>0</v>
      </c>
      <c r="F168" s="1">
        <v>0</v>
      </c>
      <c r="G168" s="2">
        <f t="shared" si="0"/>
        <v>4310.3935800000008</v>
      </c>
      <c r="H168" s="2">
        <f t="shared" si="1"/>
        <v>0.38000000000101863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27437.34</v>
      </c>
      <c r="D169" s="1">
        <f>'PR-RAS'!E173</f>
        <v>31638.98</v>
      </c>
      <c r="E169" s="1">
        <v>0</v>
      </c>
      <c r="F169" s="1">
        <v>0</v>
      </c>
      <c r="G169" s="2">
        <f t="shared" si="0"/>
        <v>15240.170400000001</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146.22</v>
      </c>
      <c r="D170" s="1">
        <f>'PR-RAS'!E174</f>
        <v>111</v>
      </c>
      <c r="E170" s="1">
        <v>0</v>
      </c>
      <c r="F170" s="1">
        <v>0</v>
      </c>
      <c r="G170" s="2">
        <f t="shared" si="0"/>
        <v>62.229180000000007</v>
      </c>
      <c r="H170" s="2">
        <f t="shared" si="1"/>
        <v>0.21999999999999886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1341.89</v>
      </c>
      <c r="E171" s="1">
        <v>0</v>
      </c>
      <c r="F171" s="1">
        <v>0</v>
      </c>
      <c r="G171" s="2">
        <f t="shared" si="0"/>
        <v>456.24260000000004</v>
      </c>
      <c r="H171" s="2">
        <f t="shared" si="1"/>
        <v>0.10999999999989996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35.97</v>
      </c>
      <c r="D173" s="1">
        <f>'PR-RAS'!E177</f>
        <v>574</v>
      </c>
      <c r="E173" s="1">
        <v>0</v>
      </c>
      <c r="F173" s="1">
        <v>0</v>
      </c>
      <c r="G173" s="2">
        <f t="shared" si="0"/>
        <v>203.64283999999998</v>
      </c>
      <c r="H173" s="2">
        <f t="shared" si="1"/>
        <v>3.0000000000001137E-2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26731.15</v>
      </c>
      <c r="D174" s="1">
        <f>'PR-RAS'!E178</f>
        <v>34337.790000000008</v>
      </c>
      <c r="E174" s="1">
        <v>0</v>
      </c>
      <c r="F174" s="1">
        <v>0</v>
      </c>
      <c r="G174" s="2">
        <f t="shared" si="0"/>
        <v>16505.364290000001</v>
      </c>
      <c r="H174" s="2">
        <f t="shared" si="1"/>
        <v>0.35999999999330612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6536.14</v>
      </c>
      <c r="D175" s="1">
        <f>'PR-RAS'!E179</f>
        <v>5333.48</v>
      </c>
      <c r="E175" s="1">
        <v>0</v>
      </c>
      <c r="F175" s="1">
        <v>0</v>
      </c>
      <c r="G175" s="2">
        <f t="shared" si="0"/>
        <v>2993.3393999999994</v>
      </c>
      <c r="H175" s="2">
        <f t="shared" si="1"/>
        <v>0.61999999999989086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5344.81</v>
      </c>
      <c r="D176" s="1">
        <f>'PR-RAS'!E180</f>
        <v>11459.57</v>
      </c>
      <c r="E176" s="1">
        <v>0</v>
      </c>
      <c r="F176" s="1">
        <v>0</v>
      </c>
      <c r="G176" s="2">
        <f t="shared" si="0"/>
        <v>4946.1912499999999</v>
      </c>
      <c r="H176" s="2">
        <f t="shared" si="1"/>
        <v>0.61999999999989086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7391.96</v>
      </c>
      <c r="D178" s="1">
        <f>'PR-RAS'!E182</f>
        <v>7141.13</v>
      </c>
      <c r="E178" s="1">
        <v>0</v>
      </c>
      <c r="F178" s="1">
        <v>0</v>
      </c>
      <c r="G178" s="2">
        <f t="shared" si="0"/>
        <v>3836.3369400000001</v>
      </c>
      <c r="H178" s="2">
        <f t="shared" si="1"/>
        <v>0.17000000000007276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995.4</v>
      </c>
      <c r="D179" s="1">
        <f>'PR-RAS'!E183</f>
        <v>995.4</v>
      </c>
      <c r="E179" s="1">
        <v>0</v>
      </c>
      <c r="F179" s="1">
        <v>0</v>
      </c>
      <c r="G179" s="2">
        <f t="shared" si="0"/>
        <v>531.54359999999997</v>
      </c>
      <c r="H179" s="2">
        <f t="shared" si="1"/>
        <v>0.79999999999995453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3339</v>
      </c>
      <c r="D180" s="1">
        <f>'PR-RAS'!E184</f>
        <v>3565</v>
      </c>
      <c r="E180" s="1">
        <v>0</v>
      </c>
      <c r="F180" s="1">
        <v>0</v>
      </c>
      <c r="G180" s="2">
        <f t="shared" si="0"/>
        <v>1873.951</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560.20000000000005</v>
      </c>
      <c r="D181" s="1">
        <f>'PR-RAS'!E185</f>
        <v>2756.04</v>
      </c>
      <c r="E181" s="1">
        <v>0</v>
      </c>
      <c r="F181" s="1">
        <v>0</v>
      </c>
      <c r="G181" s="2">
        <f t="shared" si="0"/>
        <v>1093.0103999999999</v>
      </c>
      <c r="H181" s="2">
        <f t="shared" si="1"/>
        <v>0.24000000000000909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2141.39</v>
      </c>
      <c r="D182" s="1">
        <f>'PR-RAS'!E186</f>
        <v>2644.8</v>
      </c>
      <c r="E182" s="1">
        <v>0</v>
      </c>
      <c r="F182" s="1">
        <v>0</v>
      </c>
      <c r="G182" s="2">
        <f t="shared" si="0"/>
        <v>1345.00919</v>
      </c>
      <c r="H182" s="2">
        <f t="shared" si="1"/>
        <v>0.58999999999969077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422.25</v>
      </c>
      <c r="D183" s="1">
        <f>'PR-RAS'!E187</f>
        <v>442.37</v>
      </c>
      <c r="E183" s="1">
        <v>0</v>
      </c>
      <c r="F183" s="1">
        <v>0</v>
      </c>
      <c r="G183" s="2">
        <f t="shared" si="0"/>
        <v>237.87217999999999</v>
      </c>
      <c r="H183" s="2">
        <f t="shared" si="1"/>
        <v>0.62000000000000455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11585.02</v>
      </c>
      <c r="D184" s="1">
        <f>'PR-RAS'!E188</f>
        <v>24478.400000000001</v>
      </c>
      <c r="E184" s="1">
        <v>0</v>
      </c>
      <c r="F184" s="1">
        <v>0</v>
      </c>
      <c r="G184" s="2">
        <f t="shared" si="0"/>
        <v>11079.153060000001</v>
      </c>
      <c r="H184" s="2">
        <f t="shared" si="1"/>
        <v>0.42000000000189175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6789.43</v>
      </c>
      <c r="D190" s="1">
        <f>'PR-RAS'!E194</f>
        <v>10491.82</v>
      </c>
      <c r="E190" s="1">
        <v>0</v>
      </c>
      <c r="F190" s="1">
        <v>0</v>
      </c>
      <c r="G190" s="2">
        <f t="shared" si="0"/>
        <v>5249.1102300000002</v>
      </c>
      <c r="H190" s="2">
        <f t="shared" si="1"/>
        <v>0.61000000000058208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1355.55</v>
      </c>
      <c r="D192" s="1">
        <f>'PR-RAS'!E196</f>
        <v>1010.59</v>
      </c>
      <c r="E192" s="1">
        <v>0</v>
      </c>
      <c r="F192" s="1">
        <v>0</v>
      </c>
      <c r="G192" s="2">
        <f t="shared" si="0"/>
        <v>644.95542999999998</v>
      </c>
      <c r="H192" s="2">
        <f t="shared" si="1"/>
        <v>0.86000000000001364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1151.26</v>
      </c>
      <c r="D193" s="1">
        <f>'PR-RAS'!E197</f>
        <v>2064.37</v>
      </c>
      <c r="E193" s="1">
        <v>0</v>
      </c>
      <c r="F193" s="1">
        <v>0</v>
      </c>
      <c r="G193" s="2">
        <f t="shared" si="0"/>
        <v>1013.76</v>
      </c>
      <c r="H193" s="2">
        <f t="shared" si="1"/>
        <v>0.62999999999988177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45</v>
      </c>
      <c r="D194" s="1">
        <f>'PR-RAS'!E198</f>
        <v>100</v>
      </c>
      <c r="E194" s="1">
        <v>0</v>
      </c>
      <c r="F194" s="1">
        <v>0</v>
      </c>
      <c r="G194" s="2">
        <f t="shared" si="0"/>
        <v>47.285000000000004</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552.46</v>
      </c>
      <c r="D196" s="1">
        <f>'PR-RAS'!E200</f>
        <v>0</v>
      </c>
      <c r="E196" s="1">
        <v>0</v>
      </c>
      <c r="F196" s="1">
        <v>0</v>
      </c>
      <c r="G196" s="2">
        <f t="shared" si="0"/>
        <v>107.72970000000001</v>
      </c>
      <c r="H196" s="2">
        <f t="shared" si="1"/>
        <v>0.46000000000003638</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3685.16</v>
      </c>
      <c r="D197" s="1">
        <f>'PR-RAS'!E201</f>
        <v>7316.86</v>
      </c>
      <c r="E197" s="1">
        <v>0</v>
      </c>
      <c r="F197" s="1">
        <v>0</v>
      </c>
      <c r="G197" s="2">
        <f t="shared" si="0"/>
        <v>3590.5004799999997</v>
      </c>
      <c r="H197" s="2">
        <f t="shared" si="1"/>
        <v>0.3000000000001819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719.24</v>
      </c>
      <c r="D198" s="1">
        <f>'PR-RAS'!E202</f>
        <v>34.870000000000005</v>
      </c>
      <c r="E198" s="1">
        <v>0</v>
      </c>
      <c r="F198" s="1">
        <v>0</v>
      </c>
      <c r="G198" s="2">
        <f t="shared" si="0"/>
        <v>155.42906000000002</v>
      </c>
      <c r="H198" s="2">
        <f t="shared" si="1"/>
        <v>0.37000000000000455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96.51</v>
      </c>
      <c r="D204" s="1">
        <f>'PR-RAS'!E208</f>
        <v>15.57</v>
      </c>
      <c r="E204" s="1">
        <v>0</v>
      </c>
      <c r="F204" s="1">
        <v>0</v>
      </c>
      <c r="G204" s="2">
        <f t="shared" si="0"/>
        <v>25.912950000000002</v>
      </c>
      <c r="H204" s="2">
        <f t="shared" si="1"/>
        <v>0.9199999999999946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96.51</v>
      </c>
      <c r="D207" s="1">
        <f>'PR-RAS'!E211</f>
        <v>15.57</v>
      </c>
      <c r="E207" s="1">
        <v>0</v>
      </c>
      <c r="F207" s="1">
        <v>0</v>
      </c>
      <c r="G207" s="2">
        <f t="shared" si="0"/>
        <v>26.2959</v>
      </c>
      <c r="H207" s="2">
        <f t="shared" si="1"/>
        <v>0.9199999999999946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622.73</v>
      </c>
      <c r="D212" s="1">
        <f>'PR-RAS'!E216</f>
        <v>19.3</v>
      </c>
      <c r="E212" s="1">
        <v>0</v>
      </c>
      <c r="F212" s="1">
        <v>0</v>
      </c>
      <c r="G212" s="2">
        <f t="shared" si="0"/>
        <v>139.54062999999999</v>
      </c>
      <c r="H212" s="2">
        <f t="shared" si="1"/>
        <v>0.56999999999998252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19.3</v>
      </c>
      <c r="E213" s="1">
        <v>0</v>
      </c>
      <c r="F213" s="1">
        <v>0</v>
      </c>
      <c r="G213" s="2">
        <f t="shared" si="0"/>
        <v>8.1831999999999994</v>
      </c>
      <c r="H213" s="2">
        <f t="shared" si="1"/>
        <v>0.30000000000000071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622.73</v>
      </c>
      <c r="D215" s="1">
        <f>'PR-RAS'!E219</f>
        <v>0</v>
      </c>
      <c r="E215" s="1">
        <v>0</v>
      </c>
      <c r="F215" s="1">
        <v>0</v>
      </c>
      <c r="G215" s="2">
        <f t="shared" si="0"/>
        <v>133.26421999999999</v>
      </c>
      <c r="H215" s="2">
        <f t="shared" si="1"/>
        <v>0.26999999999998181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522.32000000000005</v>
      </c>
      <c r="D269" s="1">
        <f>'PR-RAS'!E273</f>
        <v>657.89</v>
      </c>
      <c r="E269" s="1">
        <v>0</v>
      </c>
      <c r="F269" s="1">
        <v>0</v>
      </c>
      <c r="G269" s="2">
        <f t="shared" si="0"/>
        <v>492.61079999999998</v>
      </c>
      <c r="H269" s="2">
        <f t="shared" si="1"/>
        <v>0.43000000000006366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522.32000000000005</v>
      </c>
      <c r="D270" s="1">
        <f>'PR-RAS'!E274</f>
        <v>657.89</v>
      </c>
      <c r="E270" s="1">
        <v>0</v>
      </c>
      <c r="F270" s="1">
        <v>0</v>
      </c>
      <c r="G270" s="2">
        <f t="shared" si="0"/>
        <v>494.44889999999998</v>
      </c>
      <c r="H270" s="2">
        <f t="shared" si="1"/>
        <v>0.43000000000006366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522.32000000000005</v>
      </c>
      <c r="D272" s="1">
        <f>'PR-RAS'!E276</f>
        <v>657.89</v>
      </c>
      <c r="E272" s="1">
        <v>0</v>
      </c>
      <c r="F272" s="1">
        <v>0</v>
      </c>
      <c r="G272" s="2">
        <f t="shared" si="0"/>
        <v>498.12510000000003</v>
      </c>
      <c r="H272" s="2">
        <f t="shared" si="1"/>
        <v>0.43000000000006366</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957098.03</v>
      </c>
      <c r="D295" s="1">
        <f>'PR-RAS'!E299</f>
        <v>1296739.3499999999</v>
      </c>
      <c r="E295" s="1">
        <v>0</v>
      </c>
      <c r="F295" s="1">
        <v>0</v>
      </c>
      <c r="G295" s="2">
        <f t="shared" si="12"/>
        <v>1043869.5586199998</v>
      </c>
      <c r="H295" s="2">
        <f t="shared" si="13"/>
        <v>0.37999999988824129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2662.2399999999907</v>
      </c>
      <c r="D297" s="1">
        <f>'PR-RAS'!E301</f>
        <v>160248.01999999979</v>
      </c>
      <c r="E297" s="1">
        <v>0</v>
      </c>
      <c r="F297" s="1">
        <v>0</v>
      </c>
      <c r="G297" s="2">
        <f t="shared" si="12"/>
        <v>95654.850879999867</v>
      </c>
      <c r="H297" s="2">
        <f t="shared" si="13"/>
        <v>0.25999999977648258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48893.2</v>
      </c>
      <c r="D298" s="1">
        <f>'PR-RAS'!E302</f>
        <v>95839.09</v>
      </c>
      <c r="E298" s="1">
        <v>0</v>
      </c>
      <c r="F298" s="1">
        <v>0</v>
      </c>
      <c r="G298" s="2">
        <f t="shared" si="12"/>
        <v>71449.699859999993</v>
      </c>
      <c r="H298" s="2">
        <f t="shared" si="13"/>
        <v>0.28999999999359716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1700.39</v>
      </c>
      <c r="D300" s="1">
        <f>'PR-RAS'!E304</f>
        <v>156985.07999999999</v>
      </c>
      <c r="E300" s="1">
        <v>0</v>
      </c>
      <c r="F300" s="1">
        <v>0</v>
      </c>
      <c r="G300" s="2">
        <f t="shared" si="12"/>
        <v>94385.494449999998</v>
      </c>
      <c r="H300" s="2">
        <f t="shared" si="13"/>
        <v>0.46999999998729436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1700.39</v>
      </c>
      <c r="D301" s="1">
        <f>'PR-RAS'!E305</f>
        <v>156985.07999999999</v>
      </c>
      <c r="E301" s="1">
        <v>0</v>
      </c>
      <c r="F301" s="1">
        <v>0</v>
      </c>
      <c r="G301" s="2">
        <f t="shared" si="12"/>
        <v>94701.164999999994</v>
      </c>
      <c r="H301" s="2">
        <f t="shared" si="13"/>
        <v>0.46999999998729436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149.91</v>
      </c>
      <c r="D303" s="1">
        <f>'PR-RAS'!E308</f>
        <v>47185.06</v>
      </c>
      <c r="E303" s="1">
        <v>0</v>
      </c>
      <c r="F303" s="1">
        <v>0</v>
      </c>
      <c r="G303" s="2">
        <f t="shared" si="12"/>
        <v>28545.049059999998</v>
      </c>
      <c r="H303" s="2">
        <f t="shared" si="13"/>
        <v>0.1499999999976751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149.91</v>
      </c>
      <c r="D316" s="1">
        <f>'PR-RAS'!E321</f>
        <v>47185.06</v>
      </c>
      <c r="E316" s="1">
        <v>0</v>
      </c>
      <c r="F316" s="1">
        <v>0</v>
      </c>
      <c r="G316" s="2">
        <f t="shared" si="12"/>
        <v>29773.809450000001</v>
      </c>
      <c r="H316" s="2">
        <f t="shared" si="13"/>
        <v>0.1499999999976751</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149.91</v>
      </c>
      <c r="D317" s="1">
        <f>'PR-RAS'!E322</f>
        <v>47185.06</v>
      </c>
      <c r="E317" s="1">
        <v>0</v>
      </c>
      <c r="F317" s="1">
        <v>0</v>
      </c>
      <c r="G317" s="2">
        <f t="shared" si="12"/>
        <v>29868.32948</v>
      </c>
      <c r="H317" s="2">
        <f t="shared" si="13"/>
        <v>0.1499999999976751</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149.91</v>
      </c>
      <c r="D318" s="1">
        <f>'PR-RAS'!E323</f>
        <v>47185.06</v>
      </c>
      <c r="E318" s="1">
        <v>0</v>
      </c>
      <c r="F318" s="1">
        <v>0</v>
      </c>
      <c r="G318" s="2">
        <f t="shared" si="12"/>
        <v>29962.84951</v>
      </c>
      <c r="H318" s="2">
        <f t="shared" si="13"/>
        <v>0.1499999999976751</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893.5</v>
      </c>
      <c r="D355" s="1">
        <f>'PR-RAS'!E360</f>
        <v>13285</v>
      </c>
      <c r="E355" s="1">
        <v>0</v>
      </c>
      <c r="F355" s="1">
        <v>0</v>
      </c>
      <c r="G355" s="2">
        <f t="shared" si="12"/>
        <v>9722.0789999999997</v>
      </c>
      <c r="H355" s="2">
        <f t="shared" si="13"/>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893.5</v>
      </c>
      <c r="D368" s="1">
        <f>'PR-RAS'!E373</f>
        <v>13285</v>
      </c>
      <c r="E368" s="1">
        <v>0</v>
      </c>
      <c r="F368" s="1">
        <v>0</v>
      </c>
      <c r="G368" s="2">
        <f t="shared" si="12"/>
        <v>10079.104499999999</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707.5</v>
      </c>
      <c r="D374" s="1">
        <f>'PR-RAS'!E379</f>
        <v>13285</v>
      </c>
      <c r="E374" s="1">
        <v>0</v>
      </c>
      <c r="F374" s="1">
        <v>0</v>
      </c>
      <c r="G374" s="2">
        <f t="shared" si="12"/>
        <v>10174.5075</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13285</v>
      </c>
      <c r="E375" s="1">
        <v>0</v>
      </c>
      <c r="F375" s="1">
        <v>0</v>
      </c>
      <c r="G375" s="2">
        <f t="shared" si="12"/>
        <v>9937.18</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707.5</v>
      </c>
      <c r="D381" s="1">
        <f>'PR-RAS'!E386</f>
        <v>0</v>
      </c>
      <c r="E381" s="1">
        <v>0</v>
      </c>
      <c r="F381" s="1">
        <v>0</v>
      </c>
      <c r="G381" s="2">
        <f t="shared" si="12"/>
        <v>268.85000000000002</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186</v>
      </c>
      <c r="D388" s="1">
        <f>'PR-RAS'!E393</f>
        <v>0</v>
      </c>
      <c r="E388" s="1">
        <v>0</v>
      </c>
      <c r="F388" s="1">
        <v>0</v>
      </c>
      <c r="G388" s="2">
        <f t="shared" si="12"/>
        <v>71.981999999999999</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186</v>
      </c>
      <c r="D389" s="1">
        <f>'PR-RAS'!E394</f>
        <v>0</v>
      </c>
      <c r="E389" s="1">
        <v>0</v>
      </c>
      <c r="F389" s="1">
        <v>0</v>
      </c>
      <c r="G389" s="2">
        <f t="shared" si="12"/>
        <v>72.168000000000006</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33900.06</v>
      </c>
      <c r="E412" s="1">
        <v>0</v>
      </c>
      <c r="F412" s="1">
        <v>0</v>
      </c>
      <c r="G412" s="2">
        <f t="shared" si="12"/>
        <v>27865.849319999998</v>
      </c>
      <c r="H412" s="2">
        <f t="shared" si="13"/>
        <v>5.9999999997671694E-2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743.59</v>
      </c>
      <c r="D413" s="1">
        <f>'PR-RAS'!E418</f>
        <v>0</v>
      </c>
      <c r="E413" s="1">
        <v>0</v>
      </c>
      <c r="F413" s="1">
        <v>0</v>
      </c>
      <c r="G413" s="2">
        <f t="shared" si="12"/>
        <v>306.35908000000001</v>
      </c>
      <c r="H413" s="2">
        <f t="shared" si="13"/>
        <v>0.40999999999996817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48233.85</v>
      </c>
      <c r="D415" s="1">
        <f>'PR-RAS'!E420</f>
        <v>52116.89</v>
      </c>
      <c r="E415" s="1">
        <v>0</v>
      </c>
      <c r="F415" s="1">
        <v>0</v>
      </c>
      <c r="G415" s="2">
        <f t="shared" si="12"/>
        <v>63121.598819999999</v>
      </c>
      <c r="H415" s="2">
        <f t="shared" si="13"/>
        <v>0.26000000000203727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954585.70000000007</v>
      </c>
      <c r="D417" s="1">
        <f>'PR-RAS'!E422</f>
        <v>1183676.3900000001</v>
      </c>
      <c r="E417" s="1">
        <v>0</v>
      </c>
      <c r="F417" s="1">
        <v>0</v>
      </c>
      <c r="G417" s="2">
        <f t="shared" si="12"/>
        <v>1381926.4076800002</v>
      </c>
      <c r="H417" s="2">
        <f t="shared" si="13"/>
        <v>0.69000000006053597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957991.53</v>
      </c>
      <c r="D418" s="1">
        <f>'PR-RAS'!E423</f>
        <v>1310024.3499999999</v>
      </c>
      <c r="E418" s="1">
        <v>0</v>
      </c>
      <c r="F418" s="1">
        <v>0</v>
      </c>
      <c r="G418" s="2">
        <f t="shared" si="12"/>
        <v>1492042.7759099996</v>
      </c>
      <c r="H418" s="2">
        <f t="shared" si="13"/>
        <v>0.81999999983236194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3405.8299999999581</v>
      </c>
      <c r="D420" s="1">
        <f>'PR-RAS'!E425</f>
        <v>126347.95999999973</v>
      </c>
      <c r="E420" s="1">
        <v>0</v>
      </c>
      <c r="F420" s="1">
        <v>0</v>
      </c>
      <c r="G420" s="2">
        <f t="shared" si="12"/>
        <v>107306.63324999975</v>
      </c>
      <c r="H420" s="2">
        <f t="shared" si="13"/>
        <v>0.21000000031199306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659.34999999999854</v>
      </c>
      <c r="D421" s="1">
        <f>'PR-RAS'!E426</f>
        <v>43722.2</v>
      </c>
      <c r="E421" s="1">
        <v>0</v>
      </c>
      <c r="F421" s="1">
        <v>0</v>
      </c>
      <c r="G421" s="2">
        <f t="shared" si="12"/>
        <v>37003.574999999997</v>
      </c>
      <c r="H421" s="2">
        <f t="shared" si="13"/>
        <v>0.54999999999563443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1700.39</v>
      </c>
      <c r="D423" s="1">
        <f>'PR-RAS'!E428</f>
        <v>156985.07999999999</v>
      </c>
      <c r="E423" s="1">
        <v>0</v>
      </c>
      <c r="F423" s="1">
        <v>0</v>
      </c>
      <c r="G423" s="2">
        <f t="shared" si="12"/>
        <v>133212.97209999998</v>
      </c>
      <c r="H423" s="2">
        <f t="shared" si="13"/>
        <v>0.46999999998729436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1313</v>
      </c>
      <c r="E529" s="1">
        <v>0</v>
      </c>
      <c r="F529" s="1">
        <v>0</v>
      </c>
      <c r="G529" s="2">
        <f t="shared" ref="G529:G836" si="14">(B529/1000)*(C529*1+D529*2)</f>
        <v>1386.528</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1313</v>
      </c>
      <c r="E591" s="1">
        <v>0</v>
      </c>
      <c r="F591" s="1">
        <v>0</v>
      </c>
      <c r="G591" s="2">
        <f t="shared" si="14"/>
        <v>1549.34</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1313</v>
      </c>
      <c r="E610" s="1">
        <v>0</v>
      </c>
      <c r="F610" s="1">
        <v>0</v>
      </c>
      <c r="G610" s="2">
        <f t="shared" si="14"/>
        <v>1599.2339999999999</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1313</v>
      </c>
      <c r="E611" s="1">
        <v>0</v>
      </c>
      <c r="F611" s="1">
        <v>0</v>
      </c>
      <c r="G611" s="2">
        <f t="shared" si="14"/>
        <v>1601.86</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1313</v>
      </c>
      <c r="E634" s="1">
        <v>0</v>
      </c>
      <c r="F634" s="1">
        <v>0</v>
      </c>
      <c r="G634" s="2">
        <f t="shared" si="14"/>
        <v>1662.258</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4421.6099999999997</v>
      </c>
      <c r="D635" s="1">
        <f>'PR-RAS'!E641</f>
        <v>1313</v>
      </c>
      <c r="E635" s="1">
        <v>0</v>
      </c>
      <c r="F635" s="1">
        <v>0</v>
      </c>
      <c r="G635" s="2">
        <f t="shared" si="14"/>
        <v>4468.1847399999997</v>
      </c>
      <c r="H635" s="2">
        <f t="shared" si="15"/>
        <v>0.39000000000032742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954585.70000000007</v>
      </c>
      <c r="D637" s="1">
        <f>'PR-RAS'!E643</f>
        <v>1183676.3900000001</v>
      </c>
      <c r="E637" s="1">
        <v>0</v>
      </c>
      <c r="F637" s="1">
        <v>0</v>
      </c>
      <c r="G637" s="2">
        <f t="shared" si="14"/>
        <v>2112752.8732800004</v>
      </c>
      <c r="H637" s="2">
        <f t="shared" si="15"/>
        <v>0.69000000006053597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957991.53</v>
      </c>
      <c r="D638" s="1">
        <f>'PR-RAS'!E644</f>
        <v>1311337.3499999999</v>
      </c>
      <c r="E638" s="1">
        <v>0</v>
      </c>
      <c r="F638" s="1">
        <v>0</v>
      </c>
      <c r="G638" s="2">
        <f t="shared" si="14"/>
        <v>2280884.38851</v>
      </c>
      <c r="H638" s="2">
        <f t="shared" si="15"/>
        <v>0.81999999983236194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3405.8299999999581</v>
      </c>
      <c r="D640" s="1">
        <f>'PR-RAS'!E646</f>
        <v>127660.95999999973</v>
      </c>
      <c r="E640" s="1">
        <v>0</v>
      </c>
      <c r="F640" s="1">
        <v>0</v>
      </c>
      <c r="G640" s="2">
        <f t="shared" si="14"/>
        <v>165327.03224999964</v>
      </c>
      <c r="H640" s="2">
        <f t="shared" si="15"/>
        <v>0.21000000031199306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5080.9599999999982</v>
      </c>
      <c r="D641" s="1">
        <f>'PR-RAS'!E647</f>
        <v>45035.199999999997</v>
      </c>
      <c r="E641" s="1">
        <v>0</v>
      </c>
      <c r="F641" s="1">
        <v>0</v>
      </c>
      <c r="G641" s="2">
        <f t="shared" si="14"/>
        <v>60896.870399999993</v>
      </c>
      <c r="H641" s="2">
        <f t="shared" si="15"/>
        <v>0.23999999999887223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1675.1300000000401</v>
      </c>
      <c r="D643" s="1">
        <f>'PR-RAS'!E649</f>
        <v>0</v>
      </c>
      <c r="E643" s="1">
        <v>0</v>
      </c>
      <c r="F643" s="1">
        <v>0</v>
      </c>
      <c r="G643" s="2">
        <f t="shared" si="14"/>
        <v>1075.4334600000259</v>
      </c>
      <c r="H643" s="2">
        <f t="shared" si="15"/>
        <v>0.13000000004012691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82625.759999999733</v>
      </c>
      <c r="E644" s="1">
        <v>0</v>
      </c>
      <c r="F644" s="1">
        <v>0</v>
      </c>
      <c r="G644" s="2">
        <f t="shared" si="14"/>
        <v>106256.72735999966</v>
      </c>
      <c r="H644" s="2">
        <f t="shared" si="15"/>
        <v>0.24000000026717316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143884.38</v>
      </c>
      <c r="D645" s="1">
        <f>'PR-RAS'!E651</f>
        <v>0</v>
      </c>
      <c r="E645" s="1">
        <v>0</v>
      </c>
      <c r="F645" s="1">
        <v>0</v>
      </c>
      <c r="G645" s="2">
        <f t="shared" si="14"/>
        <v>92661.540720000005</v>
      </c>
      <c r="H645" s="2">
        <f t="shared" si="15"/>
        <v>0.38000000000465661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28568.94</v>
      </c>
      <c r="D647" s="1">
        <f>'PR-RAS'!E654</f>
        <v>104607.77</v>
      </c>
      <c r="E647" s="1">
        <v>0</v>
      </c>
      <c r="F647" s="1">
        <v>0</v>
      </c>
      <c r="G647" s="2">
        <f t="shared" si="14"/>
        <v>153608.77408</v>
      </c>
      <c r="H647" s="2">
        <f t="shared" si="15"/>
        <v>0.28999999999723514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28568.94</v>
      </c>
      <c r="D648" s="1">
        <f>'PR-RAS'!E655</f>
        <v>104607.77</v>
      </c>
      <c r="E648" s="1">
        <v>0</v>
      </c>
      <c r="F648" s="1">
        <v>0</v>
      </c>
      <c r="G648" s="2">
        <f t="shared" si="14"/>
        <v>153846.55856</v>
      </c>
      <c r="H648" s="2">
        <f t="shared" si="15"/>
        <v>0.28999999999723514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67</v>
      </c>
      <c r="D651" s="1">
        <f>'PR-RAS'!E658</f>
        <v>67</v>
      </c>
      <c r="E651" s="1">
        <v>0</v>
      </c>
      <c r="F651" s="1">
        <v>0</v>
      </c>
      <c r="G651" s="2">
        <f t="shared" si="14"/>
        <v>130.65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63</v>
      </c>
      <c r="D653" s="1">
        <f>'PR-RAS'!E660</f>
        <v>65</v>
      </c>
      <c r="E653" s="1">
        <v>0</v>
      </c>
      <c r="F653" s="1">
        <v>0</v>
      </c>
      <c r="G653" s="2">
        <f t="shared" si="14"/>
        <v>125.836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841509.75</v>
      </c>
      <c r="D676" s="1">
        <f>'PR-RAS'!E683</f>
        <v>986993.31</v>
      </c>
      <c r="E676" s="1">
        <v>0</v>
      </c>
      <c r="F676" s="1">
        <v>0</v>
      </c>
      <c r="G676" s="2">
        <f t="shared" si="14"/>
        <v>1900460.0497500002</v>
      </c>
      <c r="H676" s="2">
        <f t="shared" si="15"/>
        <v>0.56000000005587935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34012</v>
      </c>
      <c r="E695" s="1">
        <v>0</v>
      </c>
      <c r="F695" s="1">
        <v>0</v>
      </c>
      <c r="G695" s="2">
        <f t="shared" si="14"/>
        <v>47208.655999999995</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12295.75</v>
      </c>
      <c r="D727" s="1">
        <f>'PR-RAS'!E734</f>
        <v>14860.85</v>
      </c>
      <c r="E727" s="1">
        <v>0</v>
      </c>
      <c r="F727" s="1">
        <v>0</v>
      </c>
      <c r="G727" s="2">
        <f t="shared" si="14"/>
        <v>30504.668699999998</v>
      </c>
      <c r="H727" s="2">
        <f t="shared" si="15"/>
        <v>0.3999999999996362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3339</v>
      </c>
      <c r="D729" s="1">
        <f>'PR-RAS'!E736</f>
        <v>3565</v>
      </c>
      <c r="E729" s="1">
        <v>0</v>
      </c>
      <c r="F729" s="1">
        <v>0</v>
      </c>
      <c r="G729" s="2">
        <f t="shared" si="14"/>
        <v>7621.4319999999998</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96.51</v>
      </c>
      <c r="D753" s="1">
        <f>'PR-RAS'!E760</f>
        <v>15.57</v>
      </c>
      <c r="E753" s="1">
        <v>0</v>
      </c>
      <c r="F753" s="1">
        <v>0</v>
      </c>
      <c r="G753" s="2">
        <f t="shared" si="14"/>
        <v>95.992800000000003</v>
      </c>
      <c r="H753" s="2">
        <f t="shared" si="15"/>
        <v>0.9199999999999946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175040.82</v>
      </c>
      <c r="D1582" s="6"/>
      <c r="E1582" s="6">
        <v>0</v>
      </c>
      <c r="F1582" s="6">
        <v>0</v>
      </c>
      <c r="G1582" s="7">
        <f t="shared" ref="G1582:G1686" si="70">B1582/1000*C1582</f>
        <v>175.04082</v>
      </c>
      <c r="H1582" s="7">
        <f t="shared" ref="H1582:H1686" si="71">ABS(C1582-ROUND(C1582,0))</f>
        <v>0.17999999999301508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1143700.43</v>
      </c>
      <c r="D1583" s="1">
        <v>0</v>
      </c>
      <c r="E1583" s="1">
        <v>0</v>
      </c>
      <c r="F1583" s="1">
        <v>0</v>
      </c>
      <c r="G1583" s="2">
        <f t="shared" si="70"/>
        <v>2287.4008599999997</v>
      </c>
      <c r="H1583" s="2">
        <f t="shared" si="71"/>
        <v>0.42999999993480742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1143700.43</v>
      </c>
      <c r="D1585" s="1">
        <v>0</v>
      </c>
      <c r="E1585" s="1">
        <v>0</v>
      </c>
      <c r="F1585" s="1">
        <v>0</v>
      </c>
      <c r="G1585" s="2">
        <f t="shared" si="70"/>
        <v>4574.8017199999995</v>
      </c>
      <c r="H1585" s="2">
        <f t="shared" si="71"/>
        <v>0.42999999993480742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991262.71999999997</v>
      </c>
      <c r="D1586" s="1">
        <v>0</v>
      </c>
      <c r="E1586" s="1">
        <v>0</v>
      </c>
      <c r="F1586" s="1">
        <v>0</v>
      </c>
      <c r="G1586" s="2">
        <f t="shared" si="70"/>
        <v>4956.3136000000004</v>
      </c>
      <c r="H1586" s="2">
        <f t="shared" si="71"/>
        <v>0.28000000002793968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151744.95000000001</v>
      </c>
      <c r="D1587" s="1">
        <v>0</v>
      </c>
      <c r="E1587" s="1">
        <v>0</v>
      </c>
      <c r="F1587" s="1">
        <v>0</v>
      </c>
      <c r="G1587" s="2">
        <f t="shared" si="70"/>
        <v>910.4697000000001</v>
      </c>
      <c r="H1587" s="2">
        <f t="shared" si="71"/>
        <v>4.9999999988358468E-2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34.869999999999997</v>
      </c>
      <c r="D1588" s="1">
        <v>0</v>
      </c>
      <c r="E1588" s="1">
        <v>0</v>
      </c>
      <c r="F1588" s="1">
        <v>0</v>
      </c>
      <c r="G1588" s="2">
        <f t="shared" si="70"/>
        <v>0.24408999999999997</v>
      </c>
      <c r="H1588" s="2">
        <f t="shared" si="71"/>
        <v>0.13000000000000256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657.89</v>
      </c>
      <c r="D1593" s="1">
        <v>0</v>
      </c>
      <c r="E1593" s="1">
        <v>0</v>
      </c>
      <c r="F1593" s="1">
        <v>0</v>
      </c>
      <c r="G1593" s="2">
        <f t="shared" si="70"/>
        <v>7.8946800000000001</v>
      </c>
      <c r="H1593" s="2">
        <f t="shared" si="71"/>
        <v>0.11000000000001364</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1162875.0800000003</v>
      </c>
      <c r="D1602" s="1">
        <v>0</v>
      </c>
      <c r="E1602" s="1">
        <v>0</v>
      </c>
      <c r="F1602" s="1">
        <v>0</v>
      </c>
      <c r="G1602" s="2">
        <f t="shared" si="70"/>
        <v>24420.376680000008</v>
      </c>
      <c r="H1602" s="2">
        <f t="shared" si="71"/>
        <v>8.000000030733645E-2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1162875.0800000003</v>
      </c>
      <c r="D1604" s="1">
        <v>0</v>
      </c>
      <c r="E1604" s="1">
        <v>0</v>
      </c>
      <c r="F1604" s="1">
        <v>0</v>
      </c>
      <c r="G1604" s="2">
        <f t="shared" si="70"/>
        <v>26746.126840000008</v>
      </c>
      <c r="H1604" s="2">
        <f t="shared" si="71"/>
        <v>8.000000030733645E-2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990707.76</v>
      </c>
      <c r="D1605" s="1">
        <v>0</v>
      </c>
      <c r="E1605" s="1">
        <v>0</v>
      </c>
      <c r="F1605" s="1">
        <v>0</v>
      </c>
      <c r="G1605" s="2">
        <f t="shared" si="70"/>
        <v>23776.986240000002</v>
      </c>
      <c r="H1605" s="2">
        <f t="shared" si="71"/>
        <v>0.23999999999068677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162368.84</v>
      </c>
      <c r="D1606" s="1">
        <v>0</v>
      </c>
      <c r="E1606" s="1">
        <v>0</v>
      </c>
      <c r="F1606" s="1">
        <v>0</v>
      </c>
      <c r="G1606" s="2">
        <f t="shared" si="70"/>
        <v>4059.221</v>
      </c>
      <c r="H1606" s="2">
        <f t="shared" si="71"/>
        <v>0.16000000000349246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34.869999999999997</v>
      </c>
      <c r="D1607" s="1">
        <v>0</v>
      </c>
      <c r="E1607" s="1">
        <v>0</v>
      </c>
      <c r="F1607" s="1">
        <v>0</v>
      </c>
      <c r="G1607" s="2">
        <f t="shared" si="70"/>
        <v>0.90661999999999987</v>
      </c>
      <c r="H1607" s="2">
        <f t="shared" si="71"/>
        <v>0.13000000000000256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9763.61</v>
      </c>
      <c r="D1612" s="1">
        <v>0</v>
      </c>
      <c r="E1612" s="1">
        <v>0</v>
      </c>
      <c r="F1612" s="1">
        <v>0</v>
      </c>
      <c r="G1612" s="2">
        <f t="shared" si="70"/>
        <v>302.67191000000003</v>
      </c>
      <c r="H1612" s="2">
        <f t="shared" si="71"/>
        <v>0.38999999999941792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155866.16999999969</v>
      </c>
      <c r="D1621" s="1">
        <v>0</v>
      </c>
      <c r="E1621" s="1">
        <v>0</v>
      </c>
      <c r="F1621" s="1">
        <v>0</v>
      </c>
      <c r="G1621" s="2">
        <f t="shared" si="70"/>
        <v>6234.6467999999877</v>
      </c>
      <c r="H1621" s="2">
        <f t="shared" si="71"/>
        <v>0.16999999969266355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1313</v>
      </c>
      <c r="D1622" s="1">
        <v>0</v>
      </c>
      <c r="E1622" s="1">
        <v>0</v>
      </c>
      <c r="F1622" s="1">
        <v>0</v>
      </c>
      <c r="G1622" s="2">
        <f t="shared" si="70"/>
        <v>53.833000000000006</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1313</v>
      </c>
      <c r="D1674" s="1">
        <v>0</v>
      </c>
      <c r="E1674" s="1">
        <v>0</v>
      </c>
      <c r="F1674" s="1">
        <v>0</v>
      </c>
      <c r="G1674" s="2">
        <f t="shared" si="70"/>
        <v>122.10899999999999</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1313</v>
      </c>
      <c r="D1678" s="1">
        <v>0</v>
      </c>
      <c r="E1678" s="1">
        <v>0</v>
      </c>
      <c r="F1678" s="1">
        <v>0</v>
      </c>
      <c r="G1678" s="2">
        <f t="shared" si="70"/>
        <v>127.361</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154553.17000000001</v>
      </c>
      <c r="D1681" s="1">
        <v>0</v>
      </c>
      <c r="E1681" s="1">
        <v>0</v>
      </c>
      <c r="F1681" s="1">
        <v>0</v>
      </c>
      <c r="G1681" s="2">
        <f t="shared" si="70"/>
        <v>15455.317000000003</v>
      </c>
      <c r="H1681" s="2">
        <f t="shared" si="71"/>
        <v>0.17000000001280569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154553.17000000001</v>
      </c>
      <c r="D1683" s="1">
        <v>0</v>
      </c>
      <c r="E1683" s="1">
        <v>0</v>
      </c>
      <c r="F1683" s="1">
        <v>0</v>
      </c>
      <c r="G1683" s="2">
        <f t="shared" si="70"/>
        <v>15764.423340000001</v>
      </c>
      <c r="H1683" s="2">
        <f t="shared" si="71"/>
        <v>0.17000000001280569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17667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954435.79</v>
      </c>
      <c r="I16" s="298">
        <f>'PR-RAS'!E6</f>
        <v>1136491.33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957098.03</v>
      </c>
      <c r="I17" s="298">
        <f>'PR-RAS'!E152</f>
        <v>1296739.3499999999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1675.1300000000401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82625.759999999733</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175040.82</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155866.16999999969</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1313</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154553.17000000001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E761" sqref="E7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954435.79</v>
      </c>
      <c r="E6" s="59">
        <f>E7+E43+E49+E82+E106+E125+E134+E140</f>
        <v>1136491.33</v>
      </c>
      <c r="F6" s="44">
        <f t="shared" ref="F6:F132" si="0">IF(D6&lt;&gt;0,IF(E6/D6&gt;=100,"&gt;&gt;100",E6/D6*100),"-")</f>
        <v>119.07467656886588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841509.75</v>
      </c>
      <c r="E49" s="59">
        <f>E50+E53+E58+E61+E64+E68+E71+E74+E77</f>
        <v>1021005.31</v>
      </c>
      <c r="F49" s="44">
        <f t="shared" si="0"/>
        <v>121.33018185469628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841509.75</v>
      </c>
      <c r="E68" s="59">
        <f t="shared" si="11"/>
        <v>986993.31</v>
      </c>
      <c r="F68" s="44">
        <f t="shared" si="0"/>
        <v>117.28839861926734</v>
      </c>
    </row>
    <row r="69" spans="1:6" ht="12.75" customHeight="1" x14ac:dyDescent="0.2">
      <c r="A69" s="62" t="s">
        <v>189</v>
      </c>
      <c r="B69" s="63" t="s">
        <v>190</v>
      </c>
      <c r="C69" s="267" t="s">
        <v>189</v>
      </c>
      <c r="D69" s="193">
        <v>841509.75</v>
      </c>
      <c r="E69" s="193">
        <v>986993.31</v>
      </c>
      <c r="F69" s="44">
        <f t="shared" si="0"/>
        <v>117.28839861926734</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34012</v>
      </c>
      <c r="F74" s="44" t="str">
        <f t="shared" si="0"/>
        <v>-</v>
      </c>
    </row>
    <row r="75" spans="1:6" ht="12.75" customHeight="1" x14ac:dyDescent="0.2">
      <c r="A75" s="62" t="s">
        <v>201</v>
      </c>
      <c r="B75" s="64" t="s">
        <v>202</v>
      </c>
      <c r="C75" s="267" t="s">
        <v>201</v>
      </c>
      <c r="D75" s="193">
        <v>0</v>
      </c>
      <c r="E75" s="193">
        <v>34012</v>
      </c>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13662.51</v>
      </c>
      <c r="E82" s="59">
        <f t="shared" si="15"/>
        <v>11608.72</v>
      </c>
      <c r="F82" s="44">
        <f t="shared" si="0"/>
        <v>84.967696272500433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13662.51</v>
      </c>
      <c r="E91" s="59">
        <f t="shared" si="17"/>
        <v>11608.72</v>
      </c>
      <c r="F91" s="44">
        <f t="shared" si="0"/>
        <v>84.967696272500433</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13662.51</v>
      </c>
      <c r="E93" s="193">
        <v>11608.72</v>
      </c>
      <c r="F93" s="44">
        <f t="shared" si="0"/>
        <v>84.967696272500433</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987.64</v>
      </c>
      <c r="E106" s="59">
        <f>E107+E112+E120+E124</f>
        <v>182.4</v>
      </c>
      <c r="F106" s="44">
        <f t="shared" si="0"/>
        <v>18.468267789882951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987.64</v>
      </c>
      <c r="E112" s="59">
        <f t="shared" si="20"/>
        <v>182.4</v>
      </c>
      <c r="F112" s="44">
        <f t="shared" si="0"/>
        <v>18.468267789882951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987.64</v>
      </c>
      <c r="E117" s="193">
        <v>182.4</v>
      </c>
      <c r="F117" s="44">
        <f t="shared" si="0"/>
        <v>18.468267789882951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7107.73</v>
      </c>
      <c r="E125" s="59">
        <f t="shared" si="22"/>
        <v>6837.41</v>
      </c>
      <c r="F125" s="44">
        <f t="shared" si="0"/>
        <v>96.196816705192802</v>
      </c>
    </row>
    <row r="126" spans="1:6" ht="12.75" customHeight="1" x14ac:dyDescent="0.2">
      <c r="A126" s="62">
        <v>661</v>
      </c>
      <c r="B126" s="64" t="s">
        <v>303</v>
      </c>
      <c r="C126" s="267" t="s">
        <v>304</v>
      </c>
      <c r="D126" s="59">
        <f t="shared" ref="D126:E126" si="23">SUM(D127:D128)</f>
        <v>7007.73</v>
      </c>
      <c r="E126" s="59">
        <f t="shared" si="23"/>
        <v>6837.41</v>
      </c>
      <c r="F126" s="44">
        <f t="shared" si="0"/>
        <v>97.569541063939397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7007.73</v>
      </c>
      <c r="E128" s="193">
        <v>6837.41</v>
      </c>
      <c r="F128" s="44">
        <f t="shared" si="0"/>
        <v>97.569541063939397</v>
      </c>
    </row>
    <row r="129" spans="1:6" ht="36" x14ac:dyDescent="0.2">
      <c r="A129" s="62">
        <v>663</v>
      </c>
      <c r="B129" s="181" t="s">
        <v>309</v>
      </c>
      <c r="C129" s="267" t="s">
        <v>310</v>
      </c>
      <c r="D129" s="59">
        <f t="shared" ref="D129:E129" si="24">SUM(D130:D133)</f>
        <v>100</v>
      </c>
      <c r="E129" s="59">
        <f t="shared" si="24"/>
        <v>0</v>
      </c>
      <c r="F129" s="44">
        <f t="shared" si="0"/>
        <v>0</v>
      </c>
    </row>
    <row r="130" spans="1:6" ht="12.75" customHeight="1" x14ac:dyDescent="0.2">
      <c r="A130" s="62">
        <v>6631</v>
      </c>
      <c r="B130" s="64" t="s">
        <v>311</v>
      </c>
      <c r="C130" s="267" t="s">
        <v>312</v>
      </c>
      <c r="D130" s="193">
        <v>100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91168.16</v>
      </c>
      <c r="E134" s="59">
        <f t="shared" si="25"/>
        <v>96857.49</v>
      </c>
      <c r="F134" s="44">
        <f t="shared" ref="F134:F229" si="26">IF(D134&lt;&gt;0,IF(E134/D134&gt;=100,"&gt;&gt;100",E134/D134*100),"-")</f>
        <v>106.24047913218826</v>
      </c>
    </row>
    <row r="135" spans="1:6" ht="24" x14ac:dyDescent="0.2">
      <c r="A135" s="62">
        <v>671</v>
      </c>
      <c r="B135" s="181" t="s">
        <v>321</v>
      </c>
      <c r="C135" s="267" t="s">
        <v>322</v>
      </c>
      <c r="D135" s="59">
        <f t="shared" ref="D135:E135" si="27">SUM(D136:D138)</f>
        <v>91168.16</v>
      </c>
      <c r="E135" s="59">
        <f t="shared" si="27"/>
        <v>96857.49</v>
      </c>
      <c r="F135" s="44">
        <f t="shared" si="26"/>
        <v>106.24047913218826</v>
      </c>
    </row>
    <row r="136" spans="1:6" ht="12.75" customHeight="1" x14ac:dyDescent="0.2">
      <c r="A136" s="62">
        <v>6711</v>
      </c>
      <c r="B136" s="64" t="s">
        <v>323</v>
      </c>
      <c r="C136" s="267" t="s">
        <v>324</v>
      </c>
      <c r="D136" s="193">
        <v>90275.66</v>
      </c>
      <c r="E136" s="193">
        <v>95357.49</v>
      </c>
      <c r="F136" s="44">
        <f t="shared" si="26"/>
        <v>105.62923605321745</v>
      </c>
    </row>
    <row r="137" spans="1:6" ht="24" x14ac:dyDescent="0.2">
      <c r="A137" s="62">
        <v>6712</v>
      </c>
      <c r="B137" s="181" t="s">
        <v>325</v>
      </c>
      <c r="C137" s="267" t="s">
        <v>326</v>
      </c>
      <c r="D137" s="193">
        <v>892.5</v>
      </c>
      <c r="E137" s="193">
        <v>1500</v>
      </c>
      <c r="F137" s="44">
        <f t="shared" si="26"/>
        <v>168.0672268907563</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957098.03</v>
      </c>
      <c r="E152" s="59">
        <f>E153+E164+E202+E221+E230+E262+E273</f>
        <v>1296739.3499999999</v>
      </c>
      <c r="F152" s="44">
        <f t="shared" si="26"/>
        <v>135.48657601980435</v>
      </c>
    </row>
    <row r="153" spans="1:6" ht="12.75" customHeight="1" x14ac:dyDescent="0.2">
      <c r="A153" s="62">
        <v>31</v>
      </c>
      <c r="B153" s="63" t="s">
        <v>356</v>
      </c>
      <c r="C153" s="267" t="s">
        <v>35</v>
      </c>
      <c r="D153" s="59">
        <f t="shared" ref="D153:E153" si="30">D154+D159+D160</f>
        <v>846755.3</v>
      </c>
      <c r="E153" s="59">
        <f t="shared" si="30"/>
        <v>1144301.6399999999</v>
      </c>
      <c r="F153" s="44">
        <f t="shared" si="26"/>
        <v>135.13958991458333</v>
      </c>
    </row>
    <row r="154" spans="1:6" ht="12.75" customHeight="1" x14ac:dyDescent="0.2">
      <c r="A154" s="62">
        <v>311</v>
      </c>
      <c r="B154" s="63" t="s">
        <v>357</v>
      </c>
      <c r="C154" s="267" t="s">
        <v>358</v>
      </c>
      <c r="D154" s="59">
        <f t="shared" ref="D154:E154" si="31">SUM(D155:D158)</f>
        <v>702050.92</v>
      </c>
      <c r="E154" s="59">
        <f t="shared" si="31"/>
        <v>954998.33</v>
      </c>
      <c r="F154" s="44">
        <f t="shared" si="26"/>
        <v>136.02978114464972</v>
      </c>
    </row>
    <row r="155" spans="1:6" ht="12.75" customHeight="1" x14ac:dyDescent="0.2">
      <c r="A155" s="62">
        <v>3111</v>
      </c>
      <c r="B155" s="63" t="s">
        <v>359</v>
      </c>
      <c r="C155" s="267" t="s">
        <v>360</v>
      </c>
      <c r="D155" s="193">
        <v>702050.92</v>
      </c>
      <c r="E155" s="193">
        <v>954998.33</v>
      </c>
      <c r="F155" s="44">
        <f t="shared" si="26"/>
        <v>136.02978114464972</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30598.27</v>
      </c>
      <c r="E159" s="193">
        <v>34486</v>
      </c>
      <c r="F159" s="44">
        <f t="shared" si="26"/>
        <v>112.70571832982714</v>
      </c>
    </row>
    <row r="160" spans="1:6" ht="12.75" customHeight="1" x14ac:dyDescent="0.2">
      <c r="A160" s="62">
        <v>313</v>
      </c>
      <c r="B160" s="64" t="s">
        <v>369</v>
      </c>
      <c r="C160" s="267" t="s">
        <v>370</v>
      </c>
      <c r="D160" s="59">
        <f t="shared" ref="D160:E160" si="32">SUM(D161:D163)</f>
        <v>114106.11</v>
      </c>
      <c r="E160" s="59">
        <f t="shared" si="32"/>
        <v>154817.31</v>
      </c>
      <c r="F160" s="44">
        <f t="shared" si="26"/>
        <v>135.67836989623078</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114088.81</v>
      </c>
      <c r="E162" s="193">
        <v>154817.31</v>
      </c>
      <c r="F162" s="44">
        <f t="shared" si="26"/>
        <v>135.69894365626217</v>
      </c>
    </row>
    <row r="163" spans="1:6" ht="12.75" customHeight="1" x14ac:dyDescent="0.2">
      <c r="A163" s="62">
        <v>3133</v>
      </c>
      <c r="B163" s="63" t="s">
        <v>375</v>
      </c>
      <c r="C163" s="267" t="s">
        <v>376</v>
      </c>
      <c r="D163" s="193">
        <v>17.3</v>
      </c>
      <c r="E163" s="193"/>
      <c r="F163" s="44">
        <f t="shared" si="26"/>
        <v>0</v>
      </c>
    </row>
    <row r="164" spans="1:6" ht="12.75" customHeight="1" x14ac:dyDescent="0.2">
      <c r="A164" s="69">
        <v>32</v>
      </c>
      <c r="B164" s="64" t="s">
        <v>377</v>
      </c>
      <c r="C164" s="267" t="s">
        <v>378</v>
      </c>
      <c r="D164" s="59">
        <f>D165+D170+D178+D188+D189+D194</f>
        <v>109101.17000000001</v>
      </c>
      <c r="E164" s="59">
        <f>E165+E170+E178+E188+E189+E194</f>
        <v>151744.95000000001</v>
      </c>
      <c r="F164" s="44">
        <f t="shared" si="26"/>
        <v>139.08645525982902</v>
      </c>
    </row>
    <row r="165" spans="1:6" ht="12.75" customHeight="1" x14ac:dyDescent="0.2">
      <c r="A165" s="62">
        <v>321</v>
      </c>
      <c r="B165" s="63" t="s">
        <v>379</v>
      </c>
      <c r="C165" s="267" t="s">
        <v>380</v>
      </c>
      <c r="D165" s="59">
        <f t="shared" ref="D165:E165" si="33">SUM(D166:D169)</f>
        <v>23892.080000000002</v>
      </c>
      <c r="E165" s="59">
        <f t="shared" si="33"/>
        <v>33679.870000000003</v>
      </c>
      <c r="F165" s="44">
        <f t="shared" si="26"/>
        <v>140.96667180086456</v>
      </c>
    </row>
    <row r="166" spans="1:6" ht="12.75" customHeight="1" x14ac:dyDescent="0.2">
      <c r="A166" s="62">
        <v>3211</v>
      </c>
      <c r="B166" s="63" t="s">
        <v>381</v>
      </c>
      <c r="C166" s="267" t="s">
        <v>382</v>
      </c>
      <c r="D166" s="193">
        <v>11391.51</v>
      </c>
      <c r="E166" s="193">
        <v>18489.02</v>
      </c>
      <c r="F166" s="44">
        <f t="shared" si="26"/>
        <v>162.30526067220237</v>
      </c>
    </row>
    <row r="167" spans="1:6" ht="12.75" customHeight="1" x14ac:dyDescent="0.2">
      <c r="A167" s="62">
        <v>3212</v>
      </c>
      <c r="B167" s="63" t="s">
        <v>383</v>
      </c>
      <c r="C167" s="267" t="s">
        <v>384</v>
      </c>
      <c r="D167" s="193">
        <v>12295.75</v>
      </c>
      <c r="E167" s="193">
        <v>14860.85</v>
      </c>
      <c r="F167" s="44">
        <f t="shared" si="26"/>
        <v>120.86167984872822</v>
      </c>
    </row>
    <row r="168" spans="1:6" ht="12.75" customHeight="1" x14ac:dyDescent="0.2">
      <c r="A168" s="62">
        <v>3213</v>
      </c>
      <c r="B168" s="63" t="s">
        <v>385</v>
      </c>
      <c r="C168" s="267" t="s">
        <v>386</v>
      </c>
      <c r="D168" s="193">
        <v>189.82</v>
      </c>
      <c r="E168" s="193">
        <v>330</v>
      </c>
      <c r="F168" s="44">
        <f t="shared" si="26"/>
        <v>173.84890949320408</v>
      </c>
    </row>
    <row r="169" spans="1:6" ht="12.75" customHeight="1" x14ac:dyDescent="0.2">
      <c r="A169" s="62">
        <v>3214</v>
      </c>
      <c r="B169" s="63" t="s">
        <v>387</v>
      </c>
      <c r="C169" s="267" t="s">
        <v>388</v>
      </c>
      <c r="D169" s="193">
        <v>15</v>
      </c>
      <c r="E169" s="193"/>
      <c r="F169" s="44">
        <f t="shared" si="26"/>
        <v>0</v>
      </c>
    </row>
    <row r="170" spans="1:6" ht="12.75" customHeight="1" x14ac:dyDescent="0.2">
      <c r="A170" s="62">
        <v>322</v>
      </c>
      <c r="B170" s="63" t="s">
        <v>389</v>
      </c>
      <c r="C170" s="267" t="s">
        <v>390</v>
      </c>
      <c r="D170" s="59">
        <f t="shared" ref="D170:E170" si="34">SUM(D171:D177)</f>
        <v>40103.490000000005</v>
      </c>
      <c r="E170" s="59">
        <f t="shared" si="34"/>
        <v>48757.07</v>
      </c>
      <c r="F170" s="44">
        <f t="shared" si="26"/>
        <v>121.57812200384552</v>
      </c>
    </row>
    <row r="171" spans="1:6" ht="12.75" customHeight="1" x14ac:dyDescent="0.2">
      <c r="A171" s="62">
        <v>3221</v>
      </c>
      <c r="B171" s="63" t="s">
        <v>391</v>
      </c>
      <c r="C171" s="267" t="s">
        <v>392</v>
      </c>
      <c r="D171" s="193">
        <v>6163.3</v>
      </c>
      <c r="E171" s="193">
        <v>5346.16</v>
      </c>
      <c r="F171" s="44">
        <f t="shared" si="26"/>
        <v>86.741842843931011</v>
      </c>
    </row>
    <row r="172" spans="1:6" ht="12.75" customHeight="1" x14ac:dyDescent="0.2">
      <c r="A172" s="62">
        <v>3222</v>
      </c>
      <c r="B172" s="63" t="s">
        <v>393</v>
      </c>
      <c r="C172" s="267" t="s">
        <v>394</v>
      </c>
      <c r="D172" s="193">
        <v>6320.66</v>
      </c>
      <c r="E172" s="193">
        <v>9745.0400000000009</v>
      </c>
      <c r="F172" s="44">
        <f t="shared" si="26"/>
        <v>154.17757006388575</v>
      </c>
    </row>
    <row r="173" spans="1:6" ht="12.75" customHeight="1" x14ac:dyDescent="0.2">
      <c r="A173" s="62">
        <v>3223</v>
      </c>
      <c r="B173" s="64" t="s">
        <v>395</v>
      </c>
      <c r="C173" s="267" t="s">
        <v>396</v>
      </c>
      <c r="D173" s="193">
        <v>27437.34</v>
      </c>
      <c r="E173" s="193">
        <v>31638.98</v>
      </c>
      <c r="F173" s="44">
        <f t="shared" si="26"/>
        <v>115.31358360540781</v>
      </c>
    </row>
    <row r="174" spans="1:6" ht="12.75" customHeight="1" x14ac:dyDescent="0.2">
      <c r="A174" s="62">
        <v>3224</v>
      </c>
      <c r="B174" s="64" t="s">
        <v>397</v>
      </c>
      <c r="C174" s="267" t="s">
        <v>398</v>
      </c>
      <c r="D174" s="193">
        <v>146.22</v>
      </c>
      <c r="E174" s="193">
        <v>111</v>
      </c>
      <c r="F174" s="44">
        <f t="shared" si="26"/>
        <v>75.913007796471078</v>
      </c>
    </row>
    <row r="175" spans="1:6" ht="12.75" customHeight="1" x14ac:dyDescent="0.2">
      <c r="A175" s="62">
        <v>3225</v>
      </c>
      <c r="B175" s="64" t="s">
        <v>399</v>
      </c>
      <c r="C175" s="267" t="s">
        <v>400</v>
      </c>
      <c r="D175" s="193">
        <v>0</v>
      </c>
      <c r="E175" s="193">
        <v>1341.89</v>
      </c>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35.97</v>
      </c>
      <c r="E177" s="193">
        <v>574</v>
      </c>
      <c r="F177" s="44">
        <f t="shared" si="26"/>
        <v>1595.7742563247152</v>
      </c>
    </row>
    <row r="178" spans="1:6" ht="12.75" customHeight="1" x14ac:dyDescent="0.2">
      <c r="A178" s="62">
        <v>323</v>
      </c>
      <c r="B178" s="64" t="s">
        <v>405</v>
      </c>
      <c r="C178" s="267" t="s">
        <v>406</v>
      </c>
      <c r="D178" s="59">
        <f t="shared" ref="D178:E178" si="35">SUM(D179:D187)</f>
        <v>26731.15</v>
      </c>
      <c r="E178" s="59">
        <f t="shared" si="35"/>
        <v>34337.790000000008</v>
      </c>
      <c r="F178" s="44">
        <f t="shared" si="26"/>
        <v>128.4560896182918</v>
      </c>
    </row>
    <row r="179" spans="1:6" ht="12.75" customHeight="1" x14ac:dyDescent="0.2">
      <c r="A179" s="62">
        <v>3231</v>
      </c>
      <c r="B179" s="64" t="s">
        <v>407</v>
      </c>
      <c r="C179" s="267" t="s">
        <v>408</v>
      </c>
      <c r="D179" s="193">
        <v>6536.14</v>
      </c>
      <c r="E179" s="193">
        <v>5333.48</v>
      </c>
      <c r="F179" s="44">
        <f t="shared" si="26"/>
        <v>81.59984333260914</v>
      </c>
    </row>
    <row r="180" spans="1:6" ht="12.75" customHeight="1" x14ac:dyDescent="0.2">
      <c r="A180" s="62">
        <v>3232</v>
      </c>
      <c r="B180" s="64" t="s">
        <v>409</v>
      </c>
      <c r="C180" s="267" t="s">
        <v>410</v>
      </c>
      <c r="D180" s="193">
        <v>5344.81</v>
      </c>
      <c r="E180" s="193">
        <v>11459.57</v>
      </c>
      <c r="F180" s="44">
        <f t="shared" si="26"/>
        <v>214.40556352798322</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7391.96</v>
      </c>
      <c r="E182" s="193">
        <v>7141.13</v>
      </c>
      <c r="F182" s="44">
        <f t="shared" si="26"/>
        <v>96.606718651074956</v>
      </c>
    </row>
    <row r="183" spans="1:6" ht="12.75" customHeight="1" x14ac:dyDescent="0.2">
      <c r="A183" s="62">
        <v>3235</v>
      </c>
      <c r="B183" s="63" t="s">
        <v>415</v>
      </c>
      <c r="C183" s="267" t="s">
        <v>416</v>
      </c>
      <c r="D183" s="193">
        <v>995.4</v>
      </c>
      <c r="E183" s="193">
        <v>995.4</v>
      </c>
      <c r="F183" s="44">
        <f t="shared" si="26"/>
        <v>100</v>
      </c>
    </row>
    <row r="184" spans="1:6" ht="12.75" customHeight="1" x14ac:dyDescent="0.2">
      <c r="A184" s="62">
        <v>3236</v>
      </c>
      <c r="B184" s="63" t="s">
        <v>417</v>
      </c>
      <c r="C184" s="267" t="s">
        <v>418</v>
      </c>
      <c r="D184" s="193">
        <v>3339</v>
      </c>
      <c r="E184" s="193">
        <v>3565</v>
      </c>
      <c r="F184" s="44">
        <f t="shared" si="26"/>
        <v>106.7684935609464</v>
      </c>
    </row>
    <row r="185" spans="1:6" ht="12.75" customHeight="1" x14ac:dyDescent="0.2">
      <c r="A185" s="62">
        <v>3237</v>
      </c>
      <c r="B185" s="63" t="s">
        <v>419</v>
      </c>
      <c r="C185" s="267" t="s">
        <v>420</v>
      </c>
      <c r="D185" s="193">
        <v>560.20000000000005</v>
      </c>
      <c r="E185" s="193">
        <v>2756.04</v>
      </c>
      <c r="F185" s="44">
        <f t="shared" si="26"/>
        <v>491.97429489468038</v>
      </c>
    </row>
    <row r="186" spans="1:6" ht="12.75" customHeight="1" x14ac:dyDescent="0.2">
      <c r="A186" s="62">
        <v>3238</v>
      </c>
      <c r="B186" s="63" t="s">
        <v>421</v>
      </c>
      <c r="C186" s="267" t="s">
        <v>422</v>
      </c>
      <c r="D186" s="193">
        <v>2141.39</v>
      </c>
      <c r="E186" s="193">
        <v>2644.8</v>
      </c>
      <c r="F186" s="44">
        <f t="shared" si="26"/>
        <v>123.50856219558327</v>
      </c>
    </row>
    <row r="187" spans="1:6" ht="12.75" customHeight="1" x14ac:dyDescent="0.2">
      <c r="A187" s="62">
        <v>3239</v>
      </c>
      <c r="B187" s="63" t="s">
        <v>423</v>
      </c>
      <c r="C187" s="267" t="s">
        <v>424</v>
      </c>
      <c r="D187" s="193">
        <v>422.25</v>
      </c>
      <c r="E187" s="193">
        <v>442.37</v>
      </c>
      <c r="F187" s="44">
        <f t="shared" si="26"/>
        <v>104.76494967436354</v>
      </c>
    </row>
    <row r="188" spans="1:6" ht="12.75" customHeight="1" x14ac:dyDescent="0.2">
      <c r="A188" s="62">
        <v>324</v>
      </c>
      <c r="B188" s="63" t="s">
        <v>425</v>
      </c>
      <c r="C188" s="267" t="s">
        <v>426</v>
      </c>
      <c r="D188" s="193">
        <v>11585.02</v>
      </c>
      <c r="E188" s="193">
        <v>24478.400000000001</v>
      </c>
      <c r="F188" s="44">
        <f t="shared" si="26"/>
        <v>211.29354977375959</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6789.43</v>
      </c>
      <c r="E194" s="59">
        <f t="shared" si="36"/>
        <v>10491.82</v>
      </c>
      <c r="F194" s="44">
        <f t="shared" si="26"/>
        <v>154.53167644411974</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1355.55</v>
      </c>
      <c r="E196" s="193">
        <v>1010.59</v>
      </c>
      <c r="F196" s="44">
        <f t="shared" si="26"/>
        <v>74.552026852569071</v>
      </c>
    </row>
    <row r="197" spans="1:6" ht="12.75" customHeight="1" x14ac:dyDescent="0.2">
      <c r="A197" s="62">
        <v>3293</v>
      </c>
      <c r="B197" s="63" t="s">
        <v>443</v>
      </c>
      <c r="C197" s="267" t="s">
        <v>444</v>
      </c>
      <c r="D197" s="193">
        <v>1151.26</v>
      </c>
      <c r="E197" s="193">
        <v>2064.37</v>
      </c>
      <c r="F197" s="44">
        <f t="shared" si="26"/>
        <v>179.31396904261416</v>
      </c>
    </row>
    <row r="198" spans="1:6" ht="12.75" customHeight="1" x14ac:dyDescent="0.2">
      <c r="A198" s="62">
        <v>3294</v>
      </c>
      <c r="B198" s="63" t="s">
        <v>445</v>
      </c>
      <c r="C198" s="267" t="s">
        <v>446</v>
      </c>
      <c r="D198" s="193">
        <v>45</v>
      </c>
      <c r="E198" s="193">
        <v>100</v>
      </c>
      <c r="F198" s="44">
        <f t="shared" si="26"/>
        <v>222.22222222222223</v>
      </c>
    </row>
    <row r="199" spans="1:6" ht="12.75" customHeight="1" x14ac:dyDescent="0.2">
      <c r="A199" s="62">
        <v>3295</v>
      </c>
      <c r="B199" s="63" t="s">
        <v>447</v>
      </c>
      <c r="C199" s="267" t="s">
        <v>448</v>
      </c>
      <c r="D199" s="193">
        <v>0</v>
      </c>
      <c r="E199" s="193"/>
      <c r="F199" s="44" t="str">
        <f t="shared" si="26"/>
        <v>-</v>
      </c>
    </row>
    <row r="200" spans="1:6" ht="12.75" customHeight="1" x14ac:dyDescent="0.2">
      <c r="A200" s="62" t="s">
        <v>449</v>
      </c>
      <c r="B200" s="63" t="s">
        <v>450</v>
      </c>
      <c r="C200" s="267" t="s">
        <v>449</v>
      </c>
      <c r="D200" s="193">
        <v>552.46</v>
      </c>
      <c r="E200" s="193"/>
      <c r="F200" s="44">
        <f t="shared" si="26"/>
        <v>0</v>
      </c>
    </row>
    <row r="201" spans="1:6" ht="12.75" customHeight="1" x14ac:dyDescent="0.2">
      <c r="A201" s="62">
        <v>3299</v>
      </c>
      <c r="B201" s="63" t="s">
        <v>451</v>
      </c>
      <c r="C201" s="267" t="s">
        <v>452</v>
      </c>
      <c r="D201" s="193">
        <v>3685.16</v>
      </c>
      <c r="E201" s="193">
        <v>7316.86</v>
      </c>
      <c r="F201" s="44">
        <f t="shared" si="26"/>
        <v>198.54931671894843</v>
      </c>
    </row>
    <row r="202" spans="1:6" ht="12.75" customHeight="1" x14ac:dyDescent="0.2">
      <c r="A202" s="62">
        <v>34</v>
      </c>
      <c r="B202" s="182" t="s">
        <v>453</v>
      </c>
      <c r="C202" s="267" t="s">
        <v>454</v>
      </c>
      <c r="D202" s="59">
        <f t="shared" ref="D202:E202" si="37">D203+D208+D216</f>
        <v>719.24</v>
      </c>
      <c r="E202" s="59">
        <f t="shared" si="37"/>
        <v>34.870000000000005</v>
      </c>
      <c r="F202" s="44">
        <f t="shared" si="26"/>
        <v>4.8481730715755527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96.51</v>
      </c>
      <c r="E208" s="59">
        <f t="shared" si="39"/>
        <v>15.57</v>
      </c>
      <c r="F208" s="44">
        <f t="shared" si="26"/>
        <v>16.133043207957723</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96.51</v>
      </c>
      <c r="E211" s="193">
        <v>15.57</v>
      </c>
      <c r="F211" s="44">
        <f t="shared" si="26"/>
        <v>16.133043207957723</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622.73</v>
      </c>
      <c r="E216" s="59">
        <f t="shared" si="40"/>
        <v>19.3</v>
      </c>
      <c r="F216" s="44">
        <f t="shared" si="26"/>
        <v>3.0992564996065708</v>
      </c>
    </row>
    <row r="217" spans="1:6" ht="12.75" customHeight="1" x14ac:dyDescent="0.2">
      <c r="A217" s="62">
        <v>3431</v>
      </c>
      <c r="B217" s="181" t="s">
        <v>483</v>
      </c>
      <c r="C217" s="267" t="s">
        <v>484</v>
      </c>
      <c r="D217" s="193">
        <v>0</v>
      </c>
      <c r="E217" s="193">
        <v>19.3</v>
      </c>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622.73</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522.32000000000005</v>
      </c>
      <c r="E273" s="59">
        <f t="shared" si="60"/>
        <v>657.89</v>
      </c>
      <c r="F273" s="44">
        <f t="shared" ref="F273:F277" si="61">IF(D273&lt;&gt;0,IF(E273/D273&gt;=100,"&gt;&gt;100",E273/D273*100),"-")</f>
        <v>125.95535304028181</v>
      </c>
    </row>
    <row r="274" spans="1:6" ht="12.75" customHeight="1" x14ac:dyDescent="0.2">
      <c r="A274" s="62">
        <v>381</v>
      </c>
      <c r="B274" s="63" t="s">
        <v>588</v>
      </c>
      <c r="C274" s="267" t="s">
        <v>589</v>
      </c>
      <c r="D274" s="59">
        <f t="shared" ref="D274:E274" si="62">SUM(D275:D277)</f>
        <v>522.32000000000005</v>
      </c>
      <c r="E274" s="59">
        <f t="shared" si="62"/>
        <v>657.89</v>
      </c>
      <c r="F274" s="44">
        <f t="shared" si="61"/>
        <v>125.95535304028181</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522.32000000000005</v>
      </c>
      <c r="E276" s="193">
        <v>657.89</v>
      </c>
      <c r="F276" s="44">
        <f t="shared" si="61"/>
        <v>125.95535304028181</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957098.03</v>
      </c>
      <c r="E299" s="59">
        <f>E152-E297+E298</f>
        <v>1296739.3499999999</v>
      </c>
      <c r="F299" s="44">
        <f t="shared" si="68"/>
        <v>135.48657601980435</v>
      </c>
    </row>
    <row r="300" spans="1:6" ht="12.75" customHeight="1" x14ac:dyDescent="0.2">
      <c r="A300" s="62" t="s">
        <v>629</v>
      </c>
      <c r="B300" s="63" t="s">
        <v>640</v>
      </c>
      <c r="C300" s="267" t="s">
        <v>641</v>
      </c>
      <c r="D300" s="59">
        <f>IF(D6&gt;=D299,D6-D299,0)</f>
        <v>0</v>
      </c>
      <c r="E300" s="59">
        <f>IF(E6&gt;=E299,E6-E299,0)</f>
        <v>0</v>
      </c>
      <c r="F300" s="44" t="str">
        <f t="shared" si="68"/>
        <v>-</v>
      </c>
    </row>
    <row r="301" spans="1:6" ht="12.75" customHeight="1" x14ac:dyDescent="0.2">
      <c r="A301" s="62" t="s">
        <v>629</v>
      </c>
      <c r="B301" s="63" t="s">
        <v>642</v>
      </c>
      <c r="C301" s="267" t="s">
        <v>643</v>
      </c>
      <c r="D301" s="59">
        <f>IF(D299&gt;=D6,D299-D6,0)</f>
        <v>2662.2399999999907</v>
      </c>
      <c r="E301" s="59">
        <f>IF(E299&gt;=E6,E299-E6,0)</f>
        <v>160248.01999999979</v>
      </c>
      <c r="F301" s="44">
        <f t="shared" si="68"/>
        <v>6019.2927760081866</v>
      </c>
    </row>
    <row r="302" spans="1:6" ht="12.75" customHeight="1" x14ac:dyDescent="0.2">
      <c r="A302" s="62">
        <v>92211</v>
      </c>
      <c r="B302" s="63" t="s">
        <v>644</v>
      </c>
      <c r="C302" s="267" t="s">
        <v>645</v>
      </c>
      <c r="D302" s="193">
        <v>48893.2</v>
      </c>
      <c r="E302" s="193">
        <v>95839.09</v>
      </c>
      <c r="F302" s="44">
        <f t="shared" si="68"/>
        <v>196.01721711812687</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1700.39</v>
      </c>
      <c r="E304" s="193">
        <v>156985.07999999999</v>
      </c>
      <c r="F304" s="44">
        <f t="shared" si="68"/>
        <v>9232.2984727033199</v>
      </c>
    </row>
    <row r="305" spans="1:6" ht="12" x14ac:dyDescent="0.2">
      <c r="A305" s="62">
        <v>9661</v>
      </c>
      <c r="B305" s="228" t="s">
        <v>650</v>
      </c>
      <c r="C305" s="267" t="s">
        <v>651</v>
      </c>
      <c r="D305" s="193">
        <v>1700.39</v>
      </c>
      <c r="E305" s="193">
        <v>156985.07999999999</v>
      </c>
      <c r="F305" s="44">
        <f t="shared" si="68"/>
        <v>9232.2984727033199</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149.91</v>
      </c>
      <c r="E308" s="59">
        <f t="shared" si="71"/>
        <v>47185.06</v>
      </c>
      <c r="F308" s="44" t="str">
        <f t="shared" ref="F308:F428" si="72">IF(D308&lt;&gt;0,IF(E308/D308&gt;=100,"&gt;&gt;100",E308/D308*100),"-")</f>
        <v>&gt;&gt;100</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149.91</v>
      </c>
      <c r="E321" s="59">
        <f t="shared" si="76"/>
        <v>47185.06</v>
      </c>
      <c r="F321" s="44" t="str">
        <f t="shared" si="72"/>
        <v>&gt;&gt;100</v>
      </c>
    </row>
    <row r="322" spans="1:6" ht="12.75" customHeight="1" x14ac:dyDescent="0.2">
      <c r="A322" s="62">
        <v>721</v>
      </c>
      <c r="B322" s="63" t="s">
        <v>683</v>
      </c>
      <c r="C322" s="267" t="s">
        <v>684</v>
      </c>
      <c r="D322" s="59">
        <f t="shared" ref="D322:E322" si="77">SUM(D323:D326)</f>
        <v>149.91</v>
      </c>
      <c r="E322" s="59">
        <f t="shared" si="77"/>
        <v>47185.06</v>
      </c>
      <c r="F322" s="44" t="str">
        <f t="shared" si="72"/>
        <v>&gt;&gt;100</v>
      </c>
    </row>
    <row r="323" spans="1:6" ht="12.75" customHeight="1" x14ac:dyDescent="0.2">
      <c r="A323" s="62">
        <v>7211</v>
      </c>
      <c r="B323" s="63" t="s">
        <v>685</v>
      </c>
      <c r="C323" s="267" t="s">
        <v>686</v>
      </c>
      <c r="D323" s="193">
        <v>149.91</v>
      </c>
      <c r="E323" s="193">
        <v>47185.06</v>
      </c>
      <c r="F323" s="44" t="str">
        <f t="shared" si="72"/>
        <v>&gt;&gt;100</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893.5</v>
      </c>
      <c r="E360" s="59">
        <f t="shared" si="86"/>
        <v>13285</v>
      </c>
      <c r="F360" s="44">
        <f t="shared" si="72"/>
        <v>1486.8494683827644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893.5</v>
      </c>
      <c r="E373" s="59">
        <f t="shared" si="90"/>
        <v>13285</v>
      </c>
      <c r="F373" s="44">
        <f t="shared" si="72"/>
        <v>1486.8494683827644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707.5</v>
      </c>
      <c r="E379" s="59">
        <f t="shared" si="92"/>
        <v>13285</v>
      </c>
      <c r="F379" s="44">
        <f t="shared" si="72"/>
        <v>1877.7385159010598</v>
      </c>
    </row>
    <row r="380" spans="1:6" ht="12.75" customHeight="1" x14ac:dyDescent="0.2">
      <c r="A380" s="62">
        <v>4221</v>
      </c>
      <c r="B380" s="63" t="s">
        <v>695</v>
      </c>
      <c r="C380" s="267" t="s">
        <v>787</v>
      </c>
      <c r="D380" s="193">
        <v>0</v>
      </c>
      <c r="E380" s="193">
        <v>13285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707.5</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186</v>
      </c>
      <c r="E393" s="59">
        <f t="shared" si="94"/>
        <v>0</v>
      </c>
      <c r="F393" s="44">
        <f t="shared" si="72"/>
        <v>0</v>
      </c>
    </row>
    <row r="394" spans="1:6" ht="12.75" customHeight="1" x14ac:dyDescent="0.2">
      <c r="A394" s="62">
        <v>4241</v>
      </c>
      <c r="B394" s="63" t="s">
        <v>804</v>
      </c>
      <c r="C394" s="267" t="s">
        <v>805</v>
      </c>
      <c r="D394" s="193">
        <v>186</v>
      </c>
      <c r="E394" s="193"/>
      <c r="F394" s="44">
        <f t="shared" si="72"/>
        <v>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33900.06</v>
      </c>
      <c r="F417" s="44" t="str">
        <f t="shared" si="72"/>
        <v>-</v>
      </c>
    </row>
    <row r="418" spans="1:6" ht="12.75" customHeight="1" x14ac:dyDescent="0.2">
      <c r="A418" s="62" t="s">
        <v>629</v>
      </c>
      <c r="B418" s="63" t="s">
        <v>842</v>
      </c>
      <c r="C418" s="267" t="s">
        <v>843</v>
      </c>
      <c r="D418" s="59">
        <f t="shared" ref="D418:E418" si="102">IF(D360&gt;=D308,D360-D308,0)</f>
        <v>743.59</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48233.85</v>
      </c>
      <c r="E420" s="193">
        <v>52116.89</v>
      </c>
      <c r="F420" s="44">
        <f t="shared" si="72"/>
        <v>108.05044590054496</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954585.70000000007</v>
      </c>
      <c r="E422" s="59">
        <f>E6+E308</f>
        <v>1183676.3900000001</v>
      </c>
      <c r="F422" s="44">
        <f t="shared" si="72"/>
        <v>123.99896520553366</v>
      </c>
    </row>
    <row r="423" spans="1:6" ht="12.75" customHeight="1" x14ac:dyDescent="0.2">
      <c r="A423" s="62" t="s">
        <v>629</v>
      </c>
      <c r="B423" s="63" t="s">
        <v>852</v>
      </c>
      <c r="C423" s="267" t="s">
        <v>853</v>
      </c>
      <c r="D423" s="59">
        <f t="shared" ref="D423:E423" si="103">D299+D360</f>
        <v>957991.53</v>
      </c>
      <c r="E423" s="59">
        <f t="shared" si="103"/>
        <v>1310024.3499999999</v>
      </c>
      <c r="F423" s="44">
        <f t="shared" si="72"/>
        <v>136.74696581085638</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3405.8299999999581</v>
      </c>
      <c r="E425" s="59">
        <f t="shared" si="105"/>
        <v>126347.95999999973</v>
      </c>
      <c r="F425" s="44">
        <f t="shared" si="72"/>
        <v>3709.7553312996033</v>
      </c>
    </row>
    <row r="426" spans="1:6" ht="12.75" customHeight="1" x14ac:dyDescent="0.2">
      <c r="A426" s="271" t="s">
        <v>858</v>
      </c>
      <c r="B426" s="182" t="s">
        <v>859</v>
      </c>
      <c r="C426" s="272" t="s">
        <v>860</v>
      </c>
      <c r="D426" s="59">
        <f t="shared" ref="D426:E426" si="106">IF(D302-D303+D419-D420&gt;=0,D302-D303+D419-D420,0)</f>
        <v>659.34999999999854</v>
      </c>
      <c r="E426" s="59">
        <f t="shared" si="106"/>
        <v>43722.2</v>
      </c>
      <c r="F426" s="44">
        <f t="shared" si="72"/>
        <v>6631.1063926594516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1700.39</v>
      </c>
      <c r="E428" s="80">
        <f t="shared" si="108"/>
        <v>156985.07999999999</v>
      </c>
      <c r="F428" s="60">
        <f t="shared" si="72"/>
        <v>9232.2984727033199</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1313</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1313</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1313</v>
      </c>
      <c r="F616" s="44" t="str">
        <f t="shared" si="109"/>
        <v>-</v>
      </c>
    </row>
    <row r="617" spans="1:6" ht="24" x14ac:dyDescent="0.2">
      <c r="A617" s="62">
        <v>5453</v>
      </c>
      <c r="B617" s="182" t="s">
        <v>1231</v>
      </c>
      <c r="C617" s="267" t="s">
        <v>1232</v>
      </c>
      <c r="D617" s="193">
        <v>0</v>
      </c>
      <c r="E617" s="193">
        <v>1313</v>
      </c>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1313</v>
      </c>
      <c r="F640" s="44" t="str">
        <f t="shared" si="109"/>
        <v>-</v>
      </c>
    </row>
    <row r="641" spans="1:6" ht="12.75" customHeight="1" x14ac:dyDescent="0.2">
      <c r="A641" s="62">
        <v>92213</v>
      </c>
      <c r="B641" s="63" t="s">
        <v>1279</v>
      </c>
      <c r="C641" s="267" t="s">
        <v>1280</v>
      </c>
      <c r="D641" s="193">
        <v>4421.6099999999997</v>
      </c>
      <c r="E641" s="193">
        <v>1313</v>
      </c>
      <c r="F641" s="44">
        <f t="shared" si="109"/>
        <v>29.695065824439514</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954585.70000000007</v>
      </c>
      <c r="E643" s="59">
        <f>E422+E430</f>
        <v>1183676.3900000001</v>
      </c>
      <c r="F643" s="44">
        <f t="shared" si="109"/>
        <v>123.99896520553366</v>
      </c>
    </row>
    <row r="644" spans="1:6" ht="12.75" customHeight="1" x14ac:dyDescent="0.2">
      <c r="A644" s="62" t="s">
        <v>629</v>
      </c>
      <c r="B644" s="63" t="s">
        <v>1285</v>
      </c>
      <c r="C644" s="267" t="s">
        <v>1286</v>
      </c>
      <c r="D644" s="59">
        <f>D423+D535</f>
        <v>957991.53</v>
      </c>
      <c r="E644" s="59">
        <f>E423+E535</f>
        <v>1311337.3499999999</v>
      </c>
      <c r="F644" s="44">
        <f t="shared" si="109"/>
        <v>136.88402339006066</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3405.8299999999581</v>
      </c>
      <c r="E646" s="59">
        <f t="shared" si="164"/>
        <v>127660.95999999973</v>
      </c>
      <c r="F646" s="44">
        <f t="shared" si="109"/>
        <v>3748.306873801725</v>
      </c>
    </row>
    <row r="647" spans="1:6" ht="24" x14ac:dyDescent="0.2">
      <c r="A647" s="271" t="s">
        <v>1291</v>
      </c>
      <c r="B647" s="63" t="s">
        <v>1292</v>
      </c>
      <c r="C647" s="272" t="s">
        <v>1291</v>
      </c>
      <c r="D647" s="59">
        <f>IF(D426-D427+D641-D642&gt;=0,D426-D427+D641-D642,0)</f>
        <v>5080.9599999999982</v>
      </c>
      <c r="E647" s="59">
        <f>IF(E426-E427+E641-E642&gt;=0,E426-E427+E641-E642,0)</f>
        <v>45035.199999999997</v>
      </c>
      <c r="F647" s="44">
        <f t="shared" si="109"/>
        <v>886.35218541378026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1675.1300000000401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82625.759999999733</v>
      </c>
      <c r="F650" s="44" t="str">
        <f t="shared" si="109"/>
        <v>-</v>
      </c>
    </row>
    <row r="651" spans="1:6" ht="24" x14ac:dyDescent="0.2">
      <c r="A651" s="269" t="s">
        <v>1299</v>
      </c>
      <c r="B651" s="183" t="s">
        <v>1300</v>
      </c>
      <c r="C651" s="270" t="s">
        <v>1299</v>
      </c>
      <c r="D651" s="195">
        <v>143884.38</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28568.94</v>
      </c>
      <c r="E654" s="193">
        <v>104607.77</v>
      </c>
      <c r="F654" s="44">
        <f t="shared" si="167"/>
        <v>366.15908745651751</v>
      </c>
    </row>
    <row r="655" spans="1:6" ht="12.75" customHeight="1" x14ac:dyDescent="0.2">
      <c r="A655" s="62" t="s">
        <v>1306</v>
      </c>
      <c r="B655" s="63" t="s">
        <v>1307</v>
      </c>
      <c r="C655" s="267" t="s">
        <v>1306</v>
      </c>
      <c r="D655" s="193">
        <v>28568.94</v>
      </c>
      <c r="E655" s="193">
        <v>104607.77</v>
      </c>
      <c r="F655" s="44">
        <f t="shared" si="167"/>
        <v>366.15908745651751</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67</v>
      </c>
      <c r="E658" s="273">
        <v>67</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63</v>
      </c>
      <c r="E660" s="273">
        <v>65</v>
      </c>
      <c r="F660" s="44">
        <f t="shared" si="167"/>
        <v>103.17460317460319</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841509.75</v>
      </c>
      <c r="E683" s="191">
        <v>986993.31</v>
      </c>
      <c r="F683" s="70">
        <f t="shared" si="167"/>
        <v>117.28839861926734</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v>34012</v>
      </c>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12295.75</v>
      </c>
      <c r="E734" s="191">
        <v>14860.85</v>
      </c>
      <c r="F734" s="70">
        <f t="shared" si="167"/>
        <v>120.86167984872822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3339</v>
      </c>
      <c r="E736" s="193">
        <v>3565</v>
      </c>
      <c r="F736" s="44">
        <f t="shared" si="167"/>
        <v>106.7684935609464</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96.51</v>
      </c>
      <c r="E760" s="193">
        <v>15.57</v>
      </c>
      <c r="F760" s="44">
        <f t="shared" si="169"/>
        <v>16.133043207957723</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175040.82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1143700.43</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1143700.43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991262.71999999997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151744.95000000001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34.869999999999997</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657.89</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1162875.0800000003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1162875.0800000003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990707.76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162368.84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34.869999999999997</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9763.61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155866.16999999969</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1313</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1313</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1313</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154553.17000000001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154553.17000000001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8</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17667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3430</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Provjera</v>
      </c>
      <c r="C289" s="90" t="s">
        <v>3487</v>
      </c>
      <c r="D289" s="94"/>
      <c r="E289" s="50">
        <f t="shared" si="17"/>
        <v>0</v>
      </c>
      <c r="F289" s="50">
        <f t="shared" si="18"/>
        <v>1</v>
      </c>
      <c r="G289" s="50"/>
      <c r="H289" s="50"/>
      <c r="I289" s="50"/>
      <c r="J289" s="50"/>
      <c r="K289" s="50"/>
      <c r="L289" s="50">
        <f>IF(AND('PR-RAS'!D617&gt;0,'PR-RAS'!D992=0),1,0)</f>
        <v>0</v>
      </c>
      <c r="M289" s="50">
        <f>IF(AND('PR-RAS'!E617&gt;0,'PR-RAS'!E992=0),1,0)</f>
        <v>1</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Šeremet</cp:lastModifiedBy>
  <cp:lastPrinted>2025-03-11T06:54:08Z</cp:lastPrinted>
  <dcterms:created xsi:type="dcterms:W3CDTF">2022-04-01T05:14:30Z</dcterms:created>
  <dcterms:modified xsi:type="dcterms:W3CDTF">2025-07-04T07:41:21Z</dcterms:modified>
</cp:coreProperties>
</file>